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JE" sheetId="1" r:id="rId4"/>
    <sheet name="CKB" sheetId="2" r:id="rId5"/>
    <sheet name="CBP" sheetId="3" r:id="rId6"/>
    <sheet name="CHM" sheetId="4" r:id="rId7"/>
    <sheet name="CSA" sheetId="5" r:id="rId8"/>
    <sheet name="CCD" sheetId="6" r:id="rId9"/>
    <sheet name="CHA" sheetId="7" r:id="rId10"/>
    <sheet name="Sheet3" sheetId="8" state="hidden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<sst xmlns="http://schemas.openxmlformats.org/spreadsheetml/2006/main" uniqueCount="241">
  <si>
    <t>17SEER 12K 115V CO</t>
  </si>
  <si>
    <t>17SEER 12K CO</t>
  </si>
  <si>
    <t>17SEER 18K CO</t>
  </si>
  <si>
    <t>17SEER 24K CO</t>
  </si>
  <si>
    <t>Indoor</t>
  </si>
  <si>
    <t>CJE12CA(I)</t>
  </si>
  <si>
    <t>CJE12CD(I)</t>
  </si>
  <si>
    <t>CJE18CD(I)</t>
  </si>
  <si>
    <t>CJE24CD (I)</t>
  </si>
  <si>
    <t>Outdoor</t>
  </si>
  <si>
    <t>CJE12CA(O)</t>
  </si>
  <si>
    <t>CJE12CD(O)</t>
  </si>
  <si>
    <t>CJE18CD(O)</t>
  </si>
  <si>
    <t>CJE24CD(O)</t>
  </si>
  <si>
    <t>Power supply</t>
  </si>
  <si>
    <t>Ph-V-Hz</t>
  </si>
  <si>
    <t>115V,1Ph,60Hz</t>
  </si>
  <si>
    <t>208-230V,1Ph,60Hz</t>
  </si>
  <si>
    <t>Cooling</t>
  </si>
  <si>
    <t xml:space="preserve">Capacity     </t>
  </si>
  <si>
    <t>Btu/h</t>
  </si>
  <si>
    <t xml:space="preserve">Input           </t>
  </si>
  <si>
    <t>W</t>
  </si>
  <si>
    <t xml:space="preserve">Rated current   </t>
  </si>
  <si>
    <t>A</t>
  </si>
  <si>
    <t>SEER</t>
  </si>
  <si>
    <t>Btu/w</t>
  </si>
  <si>
    <t>MINIMUM  CIRCUIT  AMPACITY</t>
  </si>
  <si>
    <t>MAX.FUSE</t>
  </si>
  <si>
    <t xml:space="preserve">Indoor air flow </t>
  </si>
  <si>
    <t>m3/h</t>
  </si>
  <si>
    <t>CFM</t>
  </si>
  <si>
    <t xml:space="preserve">Indoor noise level </t>
  </si>
  <si>
    <t>dB(A)</t>
  </si>
  <si>
    <t>Indoor unit</t>
  </si>
  <si>
    <t>Dimension(W*D*H)</t>
  </si>
  <si>
    <t>mm</t>
  </si>
  <si>
    <t>881×294×194</t>
  </si>
  <si>
    <t>792×292×201</t>
  </si>
  <si>
    <t>940×316×224</t>
  </si>
  <si>
    <t>1132×330×332</t>
  </si>
  <si>
    <t>inch</t>
  </si>
  <si>
    <t>11.466x11.466x7.566</t>
  </si>
  <si>
    <t>11.388x11.388x7.839</t>
  </si>
  <si>
    <t>12.324x12.324x8.736</t>
  </si>
  <si>
    <t>12.87x12.87x12.948</t>
  </si>
  <si>
    <t>Packing   (W*D*H)</t>
  </si>
  <si>
    <t>965×370×282</t>
  </si>
  <si>
    <t>880×370×290</t>
  </si>
  <si>
    <t>1010×385×307</t>
  </si>
  <si>
    <t>1210×400×327</t>
  </si>
  <si>
    <t>Packing  (W*D*H)</t>
  </si>
  <si>
    <t>37.635x14.43x10.998</t>
  </si>
  <si>
    <t>34.32x14.43x11.31</t>
  </si>
  <si>
    <t>39.39x15.015x11.973</t>
  </si>
  <si>
    <t>47.19x15.6x12.753</t>
  </si>
  <si>
    <t xml:space="preserve">Net weight  </t>
  </si>
  <si>
    <t>Kg</t>
  </si>
  <si>
    <t xml:space="preserve">Gross weight  </t>
  </si>
  <si>
    <t>lbs.</t>
  </si>
  <si>
    <t xml:space="preserve">Outdoor air flow            </t>
  </si>
  <si>
    <t xml:space="preserve">Outdoor noise level        </t>
  </si>
  <si>
    <t>51</t>
  </si>
  <si>
    <t>56</t>
  </si>
  <si>
    <t>60</t>
  </si>
  <si>
    <t>Outdoor unit</t>
  </si>
  <si>
    <t>730×545×285</t>
  </si>
  <si>
    <t>800×545×315</t>
  </si>
  <si>
    <t>825×655×310</t>
  </si>
  <si>
    <t>28.5x21.3x11.1</t>
  </si>
  <si>
    <t>31.2x21.3x12.3</t>
  </si>
  <si>
    <t>32.2x25.5x12.1</t>
  </si>
  <si>
    <t>850×620×370</t>
  </si>
  <si>
    <t>920×620×400</t>
  </si>
  <si>
    <t>945×725×435</t>
  </si>
  <si>
    <t>33.15x24.18x14.43</t>
  </si>
  <si>
    <t>35.88x24.18x15.6</t>
  </si>
  <si>
    <t>36.855x28.275x16.965</t>
  </si>
  <si>
    <t>Refrigerant type</t>
  </si>
  <si>
    <t>oz(R410A)</t>
  </si>
  <si>
    <t>Refrigerant precharge</t>
  </si>
  <si>
    <t>ft</t>
  </si>
  <si>
    <t>Additional charge for each ft</t>
  </si>
  <si>
    <t>oz</t>
  </si>
  <si>
    <t>0.21</t>
  </si>
  <si>
    <t>0.32</t>
  </si>
  <si>
    <t xml:space="preserve">Design pressure             </t>
  </si>
  <si>
    <t>PSIG</t>
  </si>
  <si>
    <t>602 / 167</t>
  </si>
  <si>
    <t>Refrigerant piping</t>
  </si>
  <si>
    <t xml:space="preserve">Liquid side/ Gas side  </t>
  </si>
  <si>
    <t>mm(inch)</t>
  </si>
  <si>
    <t>Φ6.35/Φ12.7(1/4"/1/2")</t>
  </si>
  <si>
    <t>Φ6.35/Φ15.9(1/4"/5/8")</t>
  </si>
  <si>
    <t xml:space="preserve">Max. refrigerant pipe length   </t>
  </si>
  <si>
    <t>m</t>
  </si>
  <si>
    <t xml:space="preserve">Max. difference in level       </t>
  </si>
  <si>
    <t>10</t>
  </si>
  <si>
    <t>65.62</t>
  </si>
  <si>
    <t>temperature</t>
  </si>
  <si>
    <t>Indoor(cooling)</t>
  </si>
  <si>
    <r>
      <t xml:space="preserve">℃</t>
    </r>
    <r>
      <rPr>
        <rFont val="Arial"/>
        <b val="false"/>
        <i val="false"/>
        <strike val="false"/>
        <color rgb="FF000000"/>
        <sz val="9"/>
        <u val="none"/>
      </rPr>
      <t xml:space="preserve">/</t>
    </r>
    <r>
      <rPr>
        <rFont val="宋体"/>
        <b val="false"/>
        <i val="false"/>
        <strike val="false"/>
        <color rgb="FF000000"/>
        <sz val="9"/>
        <u val="none"/>
      </rPr>
      <t xml:space="preserve">℉</t>
    </r>
  </si>
  <si>
    <r>
      <t xml:space="preserve">16-32</t>
    </r>
    <r>
      <rPr>
        <rFont val="宋体"/>
        <b val="false"/>
        <i val="false"/>
        <strike val="false"/>
        <color rgb="FF000000"/>
        <sz val="9"/>
        <u val="none"/>
      </rPr>
      <t xml:space="preserve">℃/61-91℉</t>
    </r>
  </si>
  <si>
    <t>Outdoor(cooling)</t>
  </si>
  <si>
    <r>
      <t xml:space="preserve">0-</t>
    </r>
    <r>
      <rPr>
        <rFont val="Arial"/>
        <b val="false"/>
        <i val="false"/>
        <strike val="false"/>
        <color rgb="FF000000"/>
        <sz val="9"/>
        <u val="none"/>
      </rPr>
      <t xml:space="preserve">48</t>
    </r>
    <r>
      <rPr>
        <rFont val="宋体"/>
        <b val="false"/>
        <i val="false"/>
        <strike val="false"/>
        <color rgb="FF000000"/>
        <sz val="9"/>
        <u val="none"/>
      </rPr>
      <t xml:space="preserve">℃/32-119℉</t>
    </r>
  </si>
  <si>
    <t>20SEER 12K</t>
  </si>
  <si>
    <t>20SEER 18K</t>
  </si>
  <si>
    <t>20SEER 24K</t>
  </si>
  <si>
    <t>CKB12CD/CBP12CD (I)</t>
  </si>
  <si>
    <t>CKB18CD/CBP18CD(I)</t>
  </si>
  <si>
    <t>CKB24CD/CBP24CD(I)</t>
  </si>
  <si>
    <t>CKB12CD/CBP12CD (O)</t>
  </si>
  <si>
    <t>CKB18CD/CBP18CD(O)</t>
  </si>
  <si>
    <t>CKB24CD/CBP24CD(O)</t>
  </si>
  <si>
    <t>15</t>
  </si>
  <si>
    <t>20</t>
  </si>
  <si>
    <t>25</t>
  </si>
  <si>
    <t>34.359x11.466x7.566</t>
  </si>
  <si>
    <t>52</t>
  </si>
  <si>
    <t>53</t>
  </si>
  <si>
    <t>900×700×350</t>
  </si>
  <si>
    <t>35.1x27.3x13.7</t>
  </si>
  <si>
    <t>1020×770×430</t>
  </si>
  <si>
    <t>39.78x30.03x16.77</t>
  </si>
  <si>
    <t>CBP12CD/CBP12CD (I)</t>
  </si>
  <si>
    <t>CBP18CD/CBP18CD(I)</t>
  </si>
  <si>
    <t>CBP24CD/CBP24CD(I)</t>
  </si>
  <si>
    <t>CBP12CD/CBP12CD (O)</t>
  </si>
  <si>
    <t>CBP18CD/CBP18CD(O)</t>
  </si>
  <si>
    <t>CBP24CD/CBP24CD(O)</t>
  </si>
  <si>
    <t>21SEER 12K</t>
  </si>
  <si>
    <t>21SEER 18K</t>
  </si>
  <si>
    <t>21SEER 24K</t>
  </si>
  <si>
    <t>CHM12CD(I)</t>
  </si>
  <si>
    <t>CHM18CD(I)</t>
  </si>
  <si>
    <t>CHM24CD(I)</t>
  </si>
  <si>
    <t>CHM12CD(O)</t>
  </si>
  <si>
    <t>CHM18CD(O)</t>
  </si>
  <si>
    <t>CHM24CD(O)</t>
  </si>
  <si>
    <t>208-230V,1Ph,66Hz</t>
  </si>
  <si>
    <t>208-230V,1Ph,67Hz</t>
  </si>
  <si>
    <t>208-230V,1Ph,68Hz</t>
  </si>
  <si>
    <t>Heating</t>
  </si>
  <si>
    <t>12300</t>
  </si>
  <si>
    <t>17200</t>
  </si>
  <si>
    <t>23000</t>
  </si>
  <si>
    <t>4.30</t>
  </si>
  <si>
    <t>6.0</t>
  </si>
  <si>
    <t>11.5</t>
  </si>
  <si>
    <t>HSPF</t>
  </si>
  <si>
    <t>11.00</t>
  </si>
  <si>
    <t>10.00</t>
  </si>
  <si>
    <t>876x298X194</t>
  </si>
  <si>
    <t>986x315x225</t>
  </si>
  <si>
    <t>1121x329x231</t>
  </si>
  <si>
    <t>11.622x11.622x7.566</t>
  </si>
  <si>
    <t>12.285x12.285x8.775</t>
  </si>
  <si>
    <t>12.831x12.831x9.009</t>
  </si>
  <si>
    <t>1070×385×312</t>
  </si>
  <si>
    <t>41.73x15.015x12.168</t>
  </si>
  <si>
    <t>57</t>
  </si>
  <si>
    <t>59</t>
  </si>
  <si>
    <t>39.78x3.003x16.77</t>
  </si>
  <si>
    <t>Indoor(HP)</t>
  </si>
  <si>
    <r>
      <t xml:space="preserve">0-32</t>
    </r>
    <r>
      <rPr>
        <rFont val="宋体"/>
        <b val="false"/>
        <i val="false"/>
        <strike val="false"/>
        <color rgb="FF000000"/>
        <sz val="9"/>
        <u val="none"/>
      </rPr>
      <t xml:space="preserve">℃/32-90℉</t>
    </r>
  </si>
  <si>
    <t>Outdoor(HP)</t>
  </si>
  <si>
    <t xml:space="preserve"> -15-32℃/5-90℉</t>
  </si>
  <si>
    <t>ON-OFF 12K 115V CO</t>
  </si>
  <si>
    <t>ON-OFF 12K CO</t>
  </si>
  <si>
    <t>ON-OFF 18K CO</t>
  </si>
  <si>
    <t>ON-OFF 24K CO</t>
  </si>
  <si>
    <t>ON-OFF 36K CO</t>
  </si>
  <si>
    <t>CSA12CA (I)</t>
  </si>
  <si>
    <t>CSA12CD(I)</t>
  </si>
  <si>
    <t>CSA18CD (I)</t>
  </si>
  <si>
    <t>CSA24CD(I)</t>
  </si>
  <si>
    <t>CSA36CD (I)</t>
  </si>
  <si>
    <t>CSA12CA (O)</t>
  </si>
  <si>
    <t>CSA12CD(O)</t>
  </si>
  <si>
    <t>CSA18CD (O)</t>
  </si>
  <si>
    <t>CSA24CD(O)</t>
  </si>
  <si>
    <t>CSA36CD (O)</t>
  </si>
  <si>
    <t xml:space="preserve">EER        </t>
  </si>
  <si>
    <t>750×285×200</t>
  </si>
  <si>
    <t>900×310×225</t>
  </si>
  <si>
    <t>1082×330×233</t>
  </si>
  <si>
    <t>1250×358×253</t>
  </si>
  <si>
    <t>11.115x11.115x7.8</t>
  </si>
  <si>
    <t>12.09x12.09x8.775</t>
  </si>
  <si>
    <t>12.87x12.87x9.087</t>
  </si>
  <si>
    <t>13.962x13.962x9.867</t>
  </si>
  <si>
    <t>820×347×277</t>
  </si>
  <si>
    <t>970×382×302</t>
  </si>
  <si>
    <t>1155×397×312</t>
  </si>
  <si>
    <t>1340×445×355</t>
  </si>
  <si>
    <t>31.98x13.533x10.803</t>
  </si>
  <si>
    <t>37.83x13.533x11.778</t>
  </si>
  <si>
    <t>45.045x15.483x12.168</t>
  </si>
  <si>
    <t>52.26x15.483x13.845</t>
  </si>
  <si>
    <r>
      <t xml:space="preserve">5</t>
    </r>
    <r>
      <rPr>
        <rFont val="Arial"/>
        <b val="false"/>
        <i val="false"/>
        <strike val="false"/>
        <color rgb="FF000000"/>
        <sz val="9"/>
        <u val="none"/>
      </rPr>
      <t xml:space="preserve">2</t>
    </r>
  </si>
  <si>
    <t>720×545×255</t>
  </si>
  <si>
    <t>28.1x21.3x9.9</t>
  </si>
  <si>
    <t>36.855x30.03x16.77</t>
  </si>
  <si>
    <t>Φ6.35/Φ19.52(1/4"/3/8")</t>
  </si>
  <si>
    <t xml:space="preserve">Connection wiring    </t>
  </si>
  <si>
    <t>Thermostat type</t>
  </si>
  <si>
    <t>CCD12CA (I)</t>
  </si>
  <si>
    <t>CCD12CD(I)</t>
  </si>
  <si>
    <t>CCD18CD (I)</t>
  </si>
  <si>
    <t>CCD24CD(I)</t>
  </si>
  <si>
    <t>CCD36CD (I)</t>
  </si>
  <si>
    <t>CCD12CA (O)</t>
  </si>
  <si>
    <t>CCD12CD(O)</t>
  </si>
  <si>
    <t>CCD18CD (O)</t>
  </si>
  <si>
    <t>CCD24CD(O)</t>
  </si>
  <si>
    <t>CCD36CD (O)</t>
  </si>
  <si>
    <t>ON-OFF 12K (115V) HP</t>
  </si>
  <si>
    <t>ON-OFF 12K HP</t>
  </si>
  <si>
    <t>ON-OFF 18K HP</t>
  </si>
  <si>
    <t>ON-OFF 24K HP</t>
  </si>
  <si>
    <t>CHA12CA(I)</t>
  </si>
  <si>
    <t>CHA12CD(I)</t>
  </si>
  <si>
    <t>CHA18CD(I)</t>
  </si>
  <si>
    <t>CHA24CD(I)</t>
  </si>
  <si>
    <t>CHA12CA(O)</t>
  </si>
  <si>
    <t>CHA12CD(O)</t>
  </si>
  <si>
    <t>CHA18CD(O)</t>
  </si>
  <si>
    <t>CHA24CD(O)</t>
  </si>
  <si>
    <t>208-230V,1Ph,61Hz</t>
  </si>
  <si>
    <t>208-230V,1Ph,62Hz</t>
  </si>
  <si>
    <t>W/W</t>
  </si>
  <si>
    <t>837×296×205</t>
  </si>
  <si>
    <t>11.544x11.544x7.995</t>
  </si>
  <si>
    <t>910×360×280</t>
  </si>
  <si>
    <t>35.49x14.04x10.92</t>
  </si>
  <si>
    <t>58</t>
  </si>
  <si>
    <t>660×500×265</t>
  </si>
  <si>
    <t>25.7x19.5x10.3</t>
  </si>
  <si>
    <t>780×570×345</t>
  </si>
  <si>
    <t>30.42x22.23x13.455</t>
  </si>
  <si>
    <t xml:space="preserve"> -7-32℃/19-90℉</t>
  </si>
</sst>
</file>

<file path=xl/styles.xml><?xml version="1.0" encoding="utf-8"?>
<styleSheet xmlns="http://schemas.openxmlformats.org/spreadsheetml/2006/main" xml:space="preserve">
  <numFmts count="4">
    <numFmt numFmtId="164" formatCode="0.00000000000_);[Red]\(0.00000000000\)"/>
    <numFmt numFmtId="165" formatCode="0.0_ "/>
    <numFmt numFmtId="166" formatCode="0_);[Red]\(0\)"/>
    <numFmt numFmtId="167" formatCode="0.0_);[Red]\(0.0\)"/>
  </numFmts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0"/>
      <i val="0"/>
      <strike val="0"/>
      <u val="none"/>
      <sz val="9"/>
      <color rgb="FF000000"/>
      <name val="宋体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9"/>
      <color rgb="FFFF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164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65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center" vertical="bottom" textRotation="0" wrapText="true" shrinkToFit="false"/>
      <protection hidden="false"/>
    </xf>
    <xf xfId="0" fontId="2" numFmtId="49" fillId="0" borderId="3" applyFont="1" applyNumberFormat="1" applyFill="0" applyBorder="1" applyAlignment="1" applyProtection="true">
      <alignment horizontal="center" vertical="center" textRotation="0" wrapText="false" shrinkToFit="false"/>
      <protection hidden="true"/>
    </xf>
    <xf xfId="0" fontId="3" numFmtId="49" fillId="0" borderId="1" applyFont="1" applyNumberFormat="1" applyFill="0" applyBorder="1" applyAlignment="1" applyProtection="true">
      <alignment horizontal="center" vertical="center" textRotation="0" wrapText="false" shrinkToFit="false"/>
      <protection hidden="true"/>
    </xf>
    <xf xfId="0" fontId="3" numFmtId="49" fillId="0" borderId="4" applyFont="1" applyNumberFormat="1" applyFill="0" applyBorder="1" applyAlignment="1" applyProtection="true">
      <alignment horizontal="center" vertical="center" textRotation="0" wrapText="false" shrinkToFit="false"/>
      <protection hidden="true"/>
    </xf>
    <xf xfId="0" fontId="3" numFmtId="166" fillId="0" borderId="1" applyFont="1" applyNumberFormat="1" applyFill="0" applyBorder="1" applyAlignment="1" applyProtection="true">
      <alignment horizontal="center" vertical="center" textRotation="0" wrapText="false" shrinkToFit="false"/>
      <protection hidden="true"/>
    </xf>
    <xf xfId="0" fontId="2" numFmtId="49" fillId="0" borderId="5" applyFont="1" applyNumberFormat="1" applyFill="0" applyBorder="1" applyAlignment="1" applyProtection="true">
      <alignment horizontal="center" vertical="center" textRotation="0" wrapText="false" shrinkToFit="false"/>
      <protection hidden="true"/>
    </xf>
    <xf xfId="0" fontId="3" numFmtId="49" fillId="0" borderId="6" applyFont="1" applyNumberFormat="1" applyFill="0" applyBorder="1" applyAlignment="1" applyProtection="true">
      <alignment horizontal="center" vertical="center" textRotation="0" wrapText="false" shrinkToFit="false"/>
      <protection hidden="true"/>
    </xf>
    <xf xfId="0" fontId="3" numFmtId="49" fillId="0" borderId="7" applyFont="1" applyNumberFormat="1" applyFill="0" applyBorder="1" applyAlignment="1" applyProtection="true">
      <alignment horizontal="center" vertical="center" textRotation="0" wrapText="false" shrinkToFit="false"/>
      <protection hidden="true"/>
    </xf>
    <xf xfId="0" fontId="3" numFmtId="49" fillId="0" borderId="8" applyFont="1" applyNumberFormat="1" applyFill="0" applyBorder="1" applyAlignment="1" applyProtection="true">
      <alignment horizontal="left" vertical="center" textRotation="0" wrapText="false" shrinkToFit="false"/>
      <protection hidden="true"/>
    </xf>
    <xf xfId="0" fontId="3" numFmtId="49" fillId="0" borderId="9" applyFont="1" applyNumberFormat="1" applyFill="0" applyBorder="1" applyAlignment="1" applyProtection="true">
      <alignment horizontal="left" vertical="center" textRotation="0" wrapText="false" shrinkToFit="false"/>
      <protection hidden="true"/>
    </xf>
    <xf xfId="0" fontId="3" numFmtId="49" fillId="0" borderId="10" applyFont="1" applyNumberFormat="1" applyFill="0" applyBorder="1" applyAlignment="1" applyProtection="true">
      <alignment horizontal="center" vertical="center" textRotation="0" wrapText="false" shrinkToFit="false"/>
      <protection hidden="true"/>
    </xf>
    <xf xfId="0" fontId="3" numFmtId="0" fillId="0" borderId="5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0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49" fillId="0" borderId="4" applyFont="1" applyNumberFormat="1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49" fillId="0" borderId="1" applyFont="1" applyNumberFormat="1" applyFill="0" applyBorder="1" applyAlignment="1" applyProtection="true">
      <alignment horizontal="left" vertical="center" textRotation="0" wrapText="false" shrinkToFit="false"/>
      <protection hidden="true"/>
    </xf>
    <xf xfId="0" fontId="3" numFmtId="49" fillId="0" borderId="1" applyFont="1" applyNumberFormat="1" applyFill="0" applyBorder="1" applyAlignment="1" applyProtection="true">
      <alignment horizontal="left" vertical="center" textRotation="0" wrapText="false" shrinkToFit="false"/>
      <protection hidden="true"/>
    </xf>
    <xf xfId="0" fontId="3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167" fillId="0" borderId="1" applyFont="1" applyNumberFormat="1" applyFill="0" applyBorder="1" applyAlignment="1" applyProtection="true">
      <alignment horizontal="center" vertical="center" textRotation="0" wrapText="false" shrinkToFit="false"/>
      <protection hidden="true"/>
    </xf>
    <xf xfId="0" fontId="3" numFmtId="49" fillId="0" borderId="4" applyFont="1" applyNumberFormat="1" applyFill="0" applyBorder="1" applyAlignment="1" applyProtection="true">
      <alignment horizontal="center" vertical="center" textRotation="0" wrapText="false" shrinkToFit="false"/>
      <protection hidden="true"/>
    </xf>
    <xf xfId="0" fontId="3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166" fillId="0" borderId="2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4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49" fillId="0" borderId="3" applyFont="1" applyNumberFormat="1" applyFill="0" applyBorder="1" applyAlignment="1" applyProtection="true">
      <alignment horizontal="left" vertical="center" textRotation="0" wrapText="false" shrinkToFit="false"/>
      <protection hidden="true"/>
    </xf>
    <xf xfId="0" fontId="3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49" fillId="2" borderId="4" applyFont="1" applyNumberFormat="1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164" fillId="0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64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0" numFmtId="49" fillId="0" borderId="1" applyFont="0" applyNumberFormat="1" applyFill="0" applyBorder="1" applyAlignment="1" applyProtection="true">
      <alignment horizontal="left" vertical="center" textRotation="0" wrapText="false" shrinkToFit="false"/>
      <protection hidden="true"/>
    </xf>
    <xf xfId="0" fontId="0" numFmtId="49" fillId="0" borderId="1" applyFont="0" applyNumberFormat="1" applyFill="0" applyBorder="1" applyAlignment="1" applyProtection="true">
      <alignment horizontal="center" vertical="center" textRotation="0" wrapText="false" shrinkToFit="false"/>
      <protection hidden="true"/>
    </xf>
    <xf xfId="0" fontId="3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49" fillId="0" borderId="12" applyFont="1" applyNumberFormat="1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49" fillId="0" borderId="1" applyFont="1" applyNumberFormat="1" applyFill="0" applyBorder="1" applyAlignment="1" applyProtection="true">
      <alignment horizontal="center" vertical="center" textRotation="0" wrapText="true" shrinkToFit="false"/>
      <protection hidden="true"/>
    </xf>
    <xf xfId="0" fontId="4" numFmtId="49" fillId="2" borderId="1" applyFont="1" applyNumberFormat="1" applyFill="1" applyBorder="1" applyAlignment="1" applyProtection="true">
      <alignment horizontal="center" vertical="center" textRotation="0" wrapText="false" shrinkToFit="false"/>
      <protection hidden="true"/>
    </xf>
    <xf xfId="0" fontId="4" numFmtId="166" fillId="0" borderId="1" applyFont="1" applyNumberFormat="1" applyFill="0" applyBorder="1" applyAlignment="1" applyProtection="true">
      <alignment horizontal="center" vertical="center" textRotation="0" wrapText="false" shrinkToFit="false"/>
      <protection hidden="tru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167" fillId="0" borderId="1" applyFont="1" applyNumberFormat="1" applyFill="0" applyBorder="1" applyAlignment="1" applyProtection="true">
      <alignment horizontal="center" vertical="center" textRotation="0" wrapText="false" shrinkToFit="false"/>
      <protection hidden="tru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6" numFmtId="167" fillId="0" borderId="1" applyFont="1" applyNumberFormat="1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64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164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49" fillId="0" borderId="4" applyFont="0" applyNumberFormat="1" applyFill="0" applyBorder="1" applyAlignment="1" applyProtection="true">
      <alignment horizontal="center" vertical="center" textRotation="0" wrapText="false" shrinkToFit="false"/>
      <protection hidden="true"/>
    </xf>
    <xf xfId="0" fontId="3" numFmtId="49" fillId="0" borderId="1" applyFont="1" applyNumberFormat="1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166" fillId="0" borderId="1" applyFont="0" applyNumberFormat="1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166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166" fillId="0" borderId="9" applyFont="0" applyNumberFormat="1" applyFill="0" applyBorder="1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9"/>
  <sheetViews>
    <sheetView tabSelected="1" workbookViewId="0" zoomScale="85" showGridLines="true" showRowColHeaders="1">
      <selection activeCell="F12" sqref="F12"/>
    </sheetView>
  </sheetViews>
  <sheetFormatPr customHeight="true" defaultRowHeight="13.2" defaultColWidth="9.1015625" outlineLevelRow="0" outlineLevelCol="0"/>
  <cols>
    <col min="1" max="1" width="17.87890625" customWidth="true" style="6"/>
    <col min="2" max="2" width="26.43359375" customWidth="true" style="6"/>
    <col min="3" max="3" width="9.33203125" customWidth="true" style="6"/>
    <col min="4" max="4" width="24.52734375" customWidth="true" style="62"/>
    <col min="5" max="5" width="24.52734375" customWidth="true" style="62"/>
    <col min="6" max="6" width="24.52734375" customWidth="true" style="62"/>
    <col min="7" max="7" width="24.52734375" customWidth="true" style="62"/>
  </cols>
  <sheetData>
    <row r="1" spans="1:7" customHeight="1" ht="32">
      <c r="A1" s="7"/>
      <c r="B1" s="7"/>
      <c r="C1" s="7"/>
      <c r="D1" s="63" t="s">
        <v>0</v>
      </c>
      <c r="E1" s="63" t="s">
        <v>1</v>
      </c>
      <c r="F1" s="63" t="s">
        <v>2</v>
      </c>
      <c r="G1" s="2" t="s">
        <v>3</v>
      </c>
    </row>
    <row r="2" spans="1:7" customHeight="1" ht="13.2">
      <c r="A2" s="9" t="s">
        <v>4</v>
      </c>
      <c r="B2" s="10"/>
      <c r="C2" s="11"/>
      <c r="D2" s="12" t="s">
        <v>5</v>
      </c>
      <c r="E2" s="12" t="s">
        <v>6</v>
      </c>
      <c r="F2" s="12" t="s">
        <v>7</v>
      </c>
      <c r="G2" s="12" t="s">
        <v>8</v>
      </c>
    </row>
    <row r="3" spans="1:7" customHeight="1" ht="15">
      <c r="A3" s="13" t="s">
        <v>9</v>
      </c>
      <c r="B3" s="14"/>
      <c r="C3" s="15"/>
      <c r="D3" s="12" t="s">
        <v>10</v>
      </c>
      <c r="E3" s="12" t="s">
        <v>11</v>
      </c>
      <c r="F3" s="12" t="s">
        <v>12</v>
      </c>
      <c r="G3" s="12" t="s">
        <v>13</v>
      </c>
    </row>
    <row r="4" spans="1:7" customHeight="1" ht="15">
      <c r="A4" s="16" t="s">
        <v>14</v>
      </c>
      <c r="B4" s="17"/>
      <c r="C4" s="18" t="s">
        <v>15</v>
      </c>
      <c r="D4" s="12" t="s">
        <v>16</v>
      </c>
      <c r="E4" s="12" t="s">
        <v>17</v>
      </c>
      <c r="F4" s="12" t="s">
        <v>17</v>
      </c>
      <c r="G4" s="12" t="s">
        <v>17</v>
      </c>
    </row>
    <row r="5" spans="1:7" customHeight="1" ht="15">
      <c r="A5" s="19" t="s">
        <v>18</v>
      </c>
      <c r="B5" s="20" t="s">
        <v>19</v>
      </c>
      <c r="C5" s="21" t="s">
        <v>20</v>
      </c>
      <c r="D5" s="64">
        <v>12000</v>
      </c>
      <c r="E5" s="64">
        <v>12000</v>
      </c>
      <c r="F5" s="64">
        <v>18000</v>
      </c>
      <c r="G5" s="64">
        <v>23000</v>
      </c>
    </row>
    <row r="6" spans="1:7" customHeight="1" ht="15">
      <c r="A6" s="23"/>
      <c r="B6" s="24" t="s">
        <v>21</v>
      </c>
      <c r="C6" s="21" t="s">
        <v>22</v>
      </c>
      <c r="D6" s="64">
        <v>1220</v>
      </c>
      <c r="E6" s="64">
        <v>1275</v>
      </c>
      <c r="F6" s="64">
        <v>1835</v>
      </c>
      <c r="G6" s="64">
        <v>2450</v>
      </c>
    </row>
    <row r="7" spans="1:7" customHeight="1" ht="15">
      <c r="A7" s="23"/>
      <c r="B7" s="25" t="s">
        <v>23</v>
      </c>
      <c r="C7" s="11" t="s">
        <v>24</v>
      </c>
      <c r="D7" s="64">
        <v>14</v>
      </c>
      <c r="E7" s="64">
        <v>7.5</v>
      </c>
      <c r="F7" s="64">
        <v>8.6</v>
      </c>
      <c r="G7" s="64">
        <v>11</v>
      </c>
    </row>
    <row r="8" spans="1:7" customHeight="1" ht="15">
      <c r="A8" s="65"/>
      <c r="B8" s="20" t="s">
        <v>25</v>
      </c>
      <c r="C8" s="26" t="s">
        <v>26</v>
      </c>
      <c r="D8" s="70">
        <v>17</v>
      </c>
      <c r="E8" s="70">
        <v>17</v>
      </c>
      <c r="F8" s="70">
        <v>16</v>
      </c>
      <c r="G8" s="70">
        <v>17</v>
      </c>
    </row>
    <row r="9" spans="1:7" customHeight="1" ht="15">
      <c r="A9" s="31" t="s">
        <v>27</v>
      </c>
      <c r="B9" s="20"/>
      <c r="C9" s="32" t="s">
        <v>24</v>
      </c>
      <c r="D9" s="64">
        <v>17</v>
      </c>
      <c r="E9" s="64">
        <v>9.5</v>
      </c>
      <c r="F9" s="64">
        <v>13</v>
      </c>
      <c r="G9" s="64">
        <v>18</v>
      </c>
    </row>
    <row r="10" spans="1:7" customHeight="1" ht="15">
      <c r="A10" s="31" t="s">
        <v>28</v>
      </c>
      <c r="B10" s="20"/>
      <c r="C10" s="32" t="s">
        <v>24</v>
      </c>
      <c r="D10" s="12">
        <v>25</v>
      </c>
      <c r="E10" s="12">
        <v>20</v>
      </c>
      <c r="F10" s="12">
        <v>20</v>
      </c>
      <c r="G10" s="12">
        <v>25</v>
      </c>
    </row>
    <row r="11" spans="1:7" customHeight="1" ht="15">
      <c r="A11" s="33" t="s">
        <v>29</v>
      </c>
      <c r="B11" s="25"/>
      <c r="C11" s="11" t="s">
        <v>30</v>
      </c>
      <c r="D11" s="64">
        <v>600</v>
      </c>
      <c r="E11" s="64">
        <v>550</v>
      </c>
      <c r="F11" s="70">
        <v>750</v>
      </c>
      <c r="G11" s="64">
        <v>1050</v>
      </c>
    </row>
    <row r="12" spans="1:7" customHeight="1" ht="15">
      <c r="A12" s="31" t="s">
        <v>29</v>
      </c>
      <c r="B12" s="20"/>
      <c r="C12" s="26" t="s">
        <v>31</v>
      </c>
      <c r="D12" s="12">
        <f>D11/1.7</f>
        <v>352.94117647059</v>
      </c>
      <c r="E12" s="12">
        <f>E11/1.7</f>
        <v>323.52941176471</v>
      </c>
      <c r="F12" s="12">
        <f>F11/1.7</f>
        <v>441.17647058824</v>
      </c>
      <c r="G12" s="12">
        <f>G11/1.7</f>
        <v>617.64705882353</v>
      </c>
    </row>
    <row r="13" spans="1:7" customHeight="1" ht="15">
      <c r="A13" s="33" t="s">
        <v>32</v>
      </c>
      <c r="B13" s="25"/>
      <c r="C13" s="11" t="s">
        <v>33</v>
      </c>
      <c r="D13" s="64">
        <v>42</v>
      </c>
      <c r="E13" s="64">
        <v>42</v>
      </c>
      <c r="F13" s="64">
        <v>45</v>
      </c>
      <c r="G13" s="64">
        <v>51</v>
      </c>
    </row>
    <row r="14" spans="1:7" customHeight="1" ht="19">
      <c r="A14" s="34" t="s">
        <v>34</v>
      </c>
      <c r="B14" s="20" t="s">
        <v>35</v>
      </c>
      <c r="C14" s="35" t="s">
        <v>36</v>
      </c>
      <c r="D14" s="70" t="s">
        <v>37</v>
      </c>
      <c r="E14" s="70" t="s">
        <v>38</v>
      </c>
      <c r="F14" s="70" t="s">
        <v>39</v>
      </c>
      <c r="G14" s="70" t="s">
        <v>40</v>
      </c>
    </row>
    <row r="15" spans="1:7" customHeight="1" ht="19">
      <c r="A15" s="37"/>
      <c r="B15" s="20" t="s">
        <v>35</v>
      </c>
      <c r="C15" s="26" t="s">
        <v>41</v>
      </c>
      <c r="D15" s="71" t="s">
        <v>42</v>
      </c>
      <c r="E15" s="71" t="s">
        <v>43</v>
      </c>
      <c r="F15" s="71" t="s">
        <v>44</v>
      </c>
      <c r="G15" s="71" t="s">
        <v>45</v>
      </c>
    </row>
    <row r="16" spans="1:7" customHeight="1" ht="19">
      <c r="A16" s="37"/>
      <c r="B16" s="20" t="s">
        <v>46</v>
      </c>
      <c r="C16" s="35" t="s">
        <v>36</v>
      </c>
      <c r="D16" s="70" t="s">
        <v>47</v>
      </c>
      <c r="E16" s="70" t="s">
        <v>48</v>
      </c>
      <c r="F16" s="70" t="s">
        <v>49</v>
      </c>
      <c r="G16" s="70" t="s">
        <v>50</v>
      </c>
    </row>
    <row r="17" spans="1:7" customHeight="1" ht="19">
      <c r="A17" s="37"/>
      <c r="B17" s="20" t="s">
        <v>51</v>
      </c>
      <c r="C17" s="26" t="s">
        <v>41</v>
      </c>
      <c r="D17" s="72" t="s">
        <v>52</v>
      </c>
      <c r="E17" s="72" t="s">
        <v>53</v>
      </c>
      <c r="F17" s="72" t="s">
        <v>54</v>
      </c>
      <c r="G17" s="72" t="s">
        <v>55</v>
      </c>
    </row>
    <row r="18" spans="1:7" customHeight="1" ht="19">
      <c r="A18" s="37"/>
      <c r="B18" s="20" t="s">
        <v>56</v>
      </c>
      <c r="C18" s="35" t="s">
        <v>57</v>
      </c>
      <c r="D18" s="64">
        <v>10</v>
      </c>
      <c r="E18" s="64">
        <v>7.5</v>
      </c>
      <c r="F18" s="64">
        <v>13</v>
      </c>
      <c r="G18" s="64">
        <v>13.5</v>
      </c>
    </row>
    <row r="19" spans="1:7" customHeight="1" ht="15">
      <c r="A19" s="37"/>
      <c r="B19" s="20" t="s">
        <v>58</v>
      </c>
      <c r="C19" s="35" t="s">
        <v>57</v>
      </c>
      <c r="D19" s="64">
        <v>13.2</v>
      </c>
      <c r="E19" s="64">
        <v>10.3</v>
      </c>
      <c r="F19" s="64">
        <v>16</v>
      </c>
      <c r="G19" s="64">
        <v>16.4</v>
      </c>
    </row>
    <row r="20" spans="1:7" customHeight="1" ht="15">
      <c r="A20" s="37"/>
      <c r="B20" s="20" t="s">
        <v>56</v>
      </c>
      <c r="C20" s="26" t="s">
        <v>59</v>
      </c>
      <c r="D20" s="12">
        <f>D18*2.2</f>
        <v>22</v>
      </c>
      <c r="E20" s="12">
        <f>E18*2.2</f>
        <v>16.5</v>
      </c>
      <c r="F20" s="12">
        <f>F18*2.2</f>
        <v>28.6</v>
      </c>
      <c r="G20" s="12">
        <f>G18*2.2</f>
        <v>29.7</v>
      </c>
    </row>
    <row r="21" spans="1:7" customHeight="1" ht="15">
      <c r="A21" s="40"/>
      <c r="B21" s="20" t="s">
        <v>58</v>
      </c>
      <c r="C21" s="26" t="s">
        <v>59</v>
      </c>
      <c r="D21" s="12">
        <f>D19*2.2</f>
        <v>29.04</v>
      </c>
      <c r="E21" s="12">
        <f>E19*2.2</f>
        <v>22.66</v>
      </c>
      <c r="F21" s="12">
        <f>F19*2.2</f>
        <v>35.2</v>
      </c>
      <c r="G21" s="12">
        <f>G19*2.2</f>
        <v>36.08</v>
      </c>
    </row>
    <row r="22" spans="1:7" customHeight="1" ht="15">
      <c r="A22" s="31" t="s">
        <v>60</v>
      </c>
      <c r="B22" s="20"/>
      <c r="C22" s="26" t="s">
        <v>30</v>
      </c>
      <c r="D22" s="41">
        <v>2000</v>
      </c>
      <c r="E22" s="41">
        <v>2000</v>
      </c>
      <c r="F22" s="41">
        <v>2300</v>
      </c>
      <c r="G22" s="41">
        <v>2800</v>
      </c>
    </row>
    <row r="23" spans="1:7" customHeight="1" ht="15">
      <c r="A23" s="31" t="s">
        <v>60</v>
      </c>
      <c r="B23" s="20"/>
      <c r="C23" s="26" t="s">
        <v>31</v>
      </c>
      <c r="D23" s="12">
        <f>D22/1.7</f>
        <v>1176.4705882353</v>
      </c>
      <c r="E23" s="12">
        <f>E22/1.7</f>
        <v>1176.4705882353</v>
      </c>
      <c r="F23" s="12">
        <f>F22/1.7</f>
        <v>1352.9411764706</v>
      </c>
      <c r="G23" s="12">
        <f>G22/1.7</f>
        <v>1647.0588235294</v>
      </c>
    </row>
    <row r="24" spans="1:7" customHeight="1" ht="15">
      <c r="A24" s="33" t="s">
        <v>61</v>
      </c>
      <c r="B24" s="25"/>
      <c r="C24" s="11" t="s">
        <v>33</v>
      </c>
      <c r="D24" s="73" t="s">
        <v>62</v>
      </c>
      <c r="E24" s="73" t="s">
        <v>62</v>
      </c>
      <c r="F24" s="73" t="s">
        <v>63</v>
      </c>
      <c r="G24" s="73" t="s">
        <v>64</v>
      </c>
    </row>
    <row r="25" spans="1:7" customHeight="1" ht="17">
      <c r="A25" s="34" t="s">
        <v>65</v>
      </c>
      <c r="B25" s="20" t="s">
        <v>35</v>
      </c>
      <c r="C25" s="35" t="s">
        <v>36</v>
      </c>
      <c r="D25" s="70" t="s">
        <v>66</v>
      </c>
      <c r="E25" s="70" t="s">
        <v>66</v>
      </c>
      <c r="F25" s="70" t="s">
        <v>67</v>
      </c>
      <c r="G25" s="70" t="s">
        <v>68</v>
      </c>
    </row>
    <row r="26" spans="1:7" customHeight="1" ht="17">
      <c r="A26" s="37"/>
      <c r="B26" s="20" t="s">
        <v>35</v>
      </c>
      <c r="C26" s="26" t="s">
        <v>41</v>
      </c>
      <c r="D26" s="74" t="s">
        <v>69</v>
      </c>
      <c r="E26" s="74" t="s">
        <v>69</v>
      </c>
      <c r="F26" s="74" t="s">
        <v>70</v>
      </c>
      <c r="G26" s="74" t="s">
        <v>71</v>
      </c>
    </row>
    <row r="27" spans="1:7" customHeight="1" ht="17">
      <c r="A27" s="37"/>
      <c r="B27" s="20" t="s">
        <v>51</v>
      </c>
      <c r="C27" s="35" t="s">
        <v>36</v>
      </c>
      <c r="D27" s="70" t="s">
        <v>72</v>
      </c>
      <c r="E27" s="70" t="s">
        <v>72</v>
      </c>
      <c r="F27" s="70" t="s">
        <v>73</v>
      </c>
      <c r="G27" s="70" t="s">
        <v>74</v>
      </c>
    </row>
    <row r="28" spans="1:7" customHeight="1" ht="17">
      <c r="A28" s="37"/>
      <c r="B28" s="20" t="s">
        <v>51</v>
      </c>
      <c r="C28" s="26" t="s">
        <v>41</v>
      </c>
      <c r="D28" s="72" t="s">
        <v>75</v>
      </c>
      <c r="E28" s="74" t="s">
        <v>75</v>
      </c>
      <c r="F28" s="74" t="s">
        <v>76</v>
      </c>
      <c r="G28" s="74" t="s">
        <v>77</v>
      </c>
    </row>
    <row r="29" spans="1:7" customHeight="1" ht="17">
      <c r="A29" s="37"/>
      <c r="B29" s="20" t="s">
        <v>56</v>
      </c>
      <c r="C29" s="35" t="s">
        <v>57</v>
      </c>
      <c r="D29" s="64">
        <v>25</v>
      </c>
      <c r="E29" s="64">
        <v>25.5</v>
      </c>
      <c r="F29" s="64">
        <v>32</v>
      </c>
      <c r="G29" s="64">
        <v>40</v>
      </c>
    </row>
    <row r="30" spans="1:7" customHeight="1" ht="15">
      <c r="A30" s="37"/>
      <c r="B30" s="20" t="s">
        <v>58</v>
      </c>
      <c r="C30" s="35" t="s">
        <v>57</v>
      </c>
      <c r="D30" s="12">
        <v>28</v>
      </c>
      <c r="E30" s="12">
        <v>28.5</v>
      </c>
      <c r="F30" s="12">
        <v>35</v>
      </c>
      <c r="G30" s="12">
        <v>43.5</v>
      </c>
    </row>
    <row r="31" spans="1:7" customHeight="1" ht="15">
      <c r="A31" s="37"/>
      <c r="B31" s="20" t="s">
        <v>56</v>
      </c>
      <c r="C31" s="26" t="s">
        <v>59</v>
      </c>
      <c r="D31" s="12">
        <f>D29*2.2</f>
        <v>55</v>
      </c>
      <c r="E31" s="12">
        <f>E29*2.2</f>
        <v>56.1</v>
      </c>
      <c r="F31" s="12">
        <f>F29*2.2</f>
        <v>70.4</v>
      </c>
      <c r="G31" s="12">
        <f>G29*2.2</f>
        <v>88</v>
      </c>
    </row>
    <row r="32" spans="1:7" customHeight="1" ht="15">
      <c r="A32" s="40"/>
      <c r="B32" s="20" t="s">
        <v>58</v>
      </c>
      <c r="C32" s="26" t="s">
        <v>59</v>
      </c>
      <c r="D32" s="12">
        <f>D30*2.2</f>
        <v>61.6</v>
      </c>
      <c r="E32" s="12">
        <f>E30*2.2</f>
        <v>62.7</v>
      </c>
      <c r="F32" s="12">
        <f>F30*2.2</f>
        <v>77</v>
      </c>
      <c r="G32" s="12">
        <f>G30*2.2</f>
        <v>95.7</v>
      </c>
    </row>
    <row r="33" spans="1:7" customHeight="1" ht="15">
      <c r="A33" s="33" t="s">
        <v>78</v>
      </c>
      <c r="B33" s="25"/>
      <c r="C33" s="11" t="s">
        <v>79</v>
      </c>
      <c r="D33" s="64">
        <v>28.7</v>
      </c>
      <c r="E33" s="64">
        <v>28</v>
      </c>
      <c r="F33" s="64">
        <v>38.5</v>
      </c>
      <c r="G33" s="64">
        <v>49.7</v>
      </c>
    </row>
    <row r="34" spans="1:7" customHeight="1" ht="15">
      <c r="A34" s="45" t="s">
        <v>80</v>
      </c>
      <c r="B34" s="45"/>
      <c r="C34" s="75" t="s">
        <v>81</v>
      </c>
      <c r="D34" s="27">
        <v>25</v>
      </c>
      <c r="E34" s="27">
        <v>25</v>
      </c>
      <c r="F34" s="27">
        <v>25</v>
      </c>
      <c r="G34" s="27">
        <v>25</v>
      </c>
    </row>
    <row r="35" spans="1:7" customHeight="1" ht="15">
      <c r="A35" s="45" t="s">
        <v>82</v>
      </c>
      <c r="B35" s="45"/>
      <c r="C35" s="75" t="s">
        <v>83</v>
      </c>
      <c r="D35" s="27" t="s">
        <v>84</v>
      </c>
      <c r="E35" s="27" t="s">
        <v>84</v>
      </c>
      <c r="F35" s="27" t="s">
        <v>85</v>
      </c>
      <c r="G35" s="27" t="s">
        <v>85</v>
      </c>
    </row>
    <row r="36" spans="1:7" customHeight="1" ht="15">
      <c r="A36" s="33" t="s">
        <v>86</v>
      </c>
      <c r="B36" s="25"/>
      <c r="C36" s="11" t="s">
        <v>87</v>
      </c>
      <c r="D36" s="47" t="s">
        <v>88</v>
      </c>
      <c r="E36" s="47" t="s">
        <v>88</v>
      </c>
      <c r="F36" s="47" t="s">
        <v>88</v>
      </c>
      <c r="G36" s="47" t="s">
        <v>88</v>
      </c>
    </row>
    <row r="37" spans="1:7" customHeight="1" ht="15">
      <c r="A37" s="48" t="s">
        <v>89</v>
      </c>
      <c r="B37" s="20" t="s">
        <v>90</v>
      </c>
      <c r="C37" s="26" t="s">
        <v>91</v>
      </c>
      <c r="D37" s="76" t="s">
        <v>92</v>
      </c>
      <c r="E37" s="76" t="s">
        <v>92</v>
      </c>
      <c r="F37" s="76" t="s">
        <v>92</v>
      </c>
      <c r="G37" s="12" t="s">
        <v>93</v>
      </c>
    </row>
    <row r="38" spans="1:7" customHeight="1" ht="15">
      <c r="A38" s="50"/>
      <c r="B38" s="20" t="s">
        <v>94</v>
      </c>
      <c r="C38" s="35" t="s">
        <v>95</v>
      </c>
      <c r="D38" s="12">
        <v>20</v>
      </c>
      <c r="E38" s="12">
        <v>20</v>
      </c>
      <c r="F38" s="12">
        <v>20</v>
      </c>
      <c r="G38" s="12">
        <v>25</v>
      </c>
    </row>
    <row r="39" spans="1:7" customHeight="1" ht="15">
      <c r="A39" s="50"/>
      <c r="B39" s="20" t="s">
        <v>94</v>
      </c>
      <c r="C39" s="26" t="s">
        <v>81</v>
      </c>
      <c r="D39" s="12">
        <f>D38*3.28</f>
        <v>65.6</v>
      </c>
      <c r="E39" s="12">
        <f>E38*3.28</f>
        <v>65.6</v>
      </c>
      <c r="F39" s="12">
        <f>F38*3.28</f>
        <v>65.6</v>
      </c>
      <c r="G39" s="12">
        <f>G38*3.28</f>
        <v>82</v>
      </c>
    </row>
    <row r="40" spans="1:7" customHeight="1" ht="15">
      <c r="A40" s="50"/>
      <c r="B40" s="20" t="s">
        <v>96</v>
      </c>
      <c r="C40" s="35" t="s">
        <v>95</v>
      </c>
      <c r="D40" s="12" t="s">
        <v>97</v>
      </c>
      <c r="E40" s="12" t="s">
        <v>97</v>
      </c>
      <c r="F40" s="12" t="s">
        <v>97</v>
      </c>
      <c r="G40" s="12">
        <v>15</v>
      </c>
    </row>
    <row r="41" spans="1:7" customHeight="1" ht="15">
      <c r="A41" s="51"/>
      <c r="B41" s="20" t="s">
        <v>96</v>
      </c>
      <c r="C41" s="26" t="s">
        <v>81</v>
      </c>
      <c r="D41" s="12" t="s">
        <v>98</v>
      </c>
      <c r="E41" s="12">
        <f>E40*3.28</f>
        <v>32.8</v>
      </c>
      <c r="F41" s="12" t="s">
        <v>98</v>
      </c>
      <c r="G41" s="12" t="s">
        <v>98</v>
      </c>
    </row>
    <row r="42" spans="1:7" customHeight="1" ht="15">
      <c r="A42" s="52" t="s">
        <v>99</v>
      </c>
      <c r="B42" s="24" t="s">
        <v>100</v>
      </c>
      <c r="C42" s="53" t="s">
        <v>101</v>
      </c>
      <c r="D42" s="12" t="s">
        <v>102</v>
      </c>
      <c r="E42" s="12" t="s">
        <v>102</v>
      </c>
      <c r="F42" s="12" t="s">
        <v>102</v>
      </c>
      <c r="G42" s="12" t="s">
        <v>102</v>
      </c>
    </row>
    <row r="43" spans="1:7" customHeight="1" ht="15">
      <c r="A43" s="52"/>
      <c r="B43" s="24" t="s">
        <v>103</v>
      </c>
      <c r="C43" s="53" t="s">
        <v>101</v>
      </c>
      <c r="D43" s="54" t="s">
        <v>104</v>
      </c>
      <c r="E43" s="54" t="s">
        <v>104</v>
      </c>
      <c r="F43" s="54" t="s">
        <v>104</v>
      </c>
      <c r="G43" s="54" t="s">
        <v>104</v>
      </c>
    </row>
    <row r="44" spans="1:7" customHeight="1" ht="13.2" s="77" customFormat="1">
      <c r="A44" s="81"/>
      <c r="B44" s="81"/>
      <c r="C44" s="81"/>
      <c r="D44" s="78"/>
      <c r="E44" s="78"/>
      <c r="F44" s="78"/>
      <c r="G44" s="78"/>
    </row>
    <row r="45" spans="1:7" customHeight="1" ht="13.2" s="77" customFormat="1">
      <c r="A45" s="81"/>
      <c r="B45" s="81"/>
      <c r="C45" s="81"/>
      <c r="D45" s="78"/>
      <c r="E45" s="78"/>
      <c r="F45" s="78"/>
      <c r="G45" s="78"/>
    </row>
    <row r="46" spans="1:7" customHeight="1" ht="13.2" s="77" customFormat="1">
      <c r="A46" s="81"/>
      <c r="B46" s="81"/>
      <c r="C46" s="81"/>
      <c r="D46" s="78"/>
      <c r="E46" s="78"/>
      <c r="F46" s="78"/>
      <c r="G46" s="78"/>
    </row>
    <row r="47" spans="1:7" customHeight="1" ht="13.2" s="77" customFormat="1">
      <c r="D47" s="78"/>
      <c r="E47" s="78"/>
      <c r="F47" s="78"/>
      <c r="G47" s="78"/>
    </row>
    <row r="48" spans="1:7" customHeight="1" ht="13.2" s="77" customFormat="1">
      <c r="A48" s="81"/>
      <c r="B48" s="81"/>
      <c r="C48" s="81"/>
      <c r="D48" s="78"/>
      <c r="E48" s="78"/>
      <c r="F48" s="78"/>
      <c r="G48" s="78"/>
    </row>
    <row r="49" spans="1:7" customHeight="1" ht="13.2" s="77" customFormat="1">
      <c r="D49" s="78"/>
      <c r="E49" s="78"/>
      <c r="F49" s="78"/>
      <c r="G49" s="78"/>
    </row>
    <row r="50" spans="1:7" customHeight="1" ht="13.2" s="77" customFormat="1">
      <c r="D50" s="78"/>
      <c r="E50" s="78"/>
      <c r="F50" s="78"/>
      <c r="G50" s="78"/>
    </row>
    <row r="51" spans="1:7" customHeight="1" ht="13.2" s="77" customFormat="1">
      <c r="D51" s="78"/>
      <c r="E51" s="78"/>
      <c r="F51" s="78"/>
      <c r="G51" s="78"/>
    </row>
    <row r="52" spans="1:7" customHeight="1" ht="13.2" s="77" customFormat="1">
      <c r="D52" s="78"/>
      <c r="E52" s="78"/>
      <c r="F52" s="78"/>
      <c r="G52" s="78"/>
    </row>
    <row r="53" spans="1:7" customHeight="1" ht="13.2" s="77" customFormat="1">
      <c r="D53" s="78"/>
      <c r="E53" s="78"/>
      <c r="F53" s="78"/>
      <c r="G53" s="78"/>
    </row>
    <row r="54" spans="1:7" customHeight="1" ht="13.2" s="77" customFormat="1">
      <c r="D54" s="78"/>
      <c r="E54" s="78"/>
      <c r="F54" s="78"/>
      <c r="G54" s="78"/>
    </row>
    <row r="55" spans="1:7" customHeight="1" ht="13.2" s="77" customFormat="1">
      <c r="D55" s="78"/>
      <c r="E55" s="78"/>
      <c r="F55" s="78"/>
      <c r="G55" s="78"/>
    </row>
    <row r="56" spans="1:7" customHeight="1" ht="13.2" s="77" customFormat="1">
      <c r="D56" s="78"/>
      <c r="E56" s="78"/>
      <c r="F56" s="78"/>
      <c r="G56" s="78"/>
    </row>
    <row r="57" spans="1:7" customHeight="1" ht="13.2" s="77" customFormat="1">
      <c r="D57" s="78"/>
      <c r="E57" s="78"/>
      <c r="F57" s="78"/>
      <c r="G57" s="78"/>
    </row>
    <row r="58" spans="1:7" customHeight="1" ht="13.2" s="77" customFormat="1">
      <c r="D58" s="78"/>
      <c r="E58" s="78"/>
      <c r="F58" s="78"/>
      <c r="G58" s="78"/>
    </row>
    <row r="59" spans="1:7" customHeight="1" ht="13.2" s="77" customFormat="1">
      <c r="D59" s="78"/>
      <c r="E59" s="78"/>
      <c r="F59" s="78"/>
      <c r="G59" s="78"/>
    </row>
    <row r="60" spans="1:7" customHeight="1" ht="13.2" s="77" customFormat="1">
      <c r="D60" s="78"/>
      <c r="E60" s="78"/>
      <c r="F60" s="78"/>
      <c r="G60" s="78"/>
    </row>
    <row r="61" spans="1:7" customHeight="1" ht="13.2" s="77" customFormat="1">
      <c r="D61" s="78"/>
      <c r="E61" s="78"/>
      <c r="F61" s="78"/>
      <c r="G61" s="78"/>
    </row>
    <row r="62" spans="1:7" customHeight="1" ht="13.2" s="77" customFormat="1">
      <c r="D62" s="78"/>
      <c r="E62" s="78"/>
      <c r="F62" s="78"/>
      <c r="G62" s="78"/>
    </row>
    <row r="63" spans="1:7" customHeight="1" ht="13.2" s="77" customFormat="1">
      <c r="D63" s="78"/>
      <c r="E63" s="78"/>
      <c r="F63" s="78"/>
      <c r="G63" s="78"/>
    </row>
    <row r="64" spans="1:7" customHeight="1" ht="13.2" s="77" customFormat="1">
      <c r="D64" s="78"/>
      <c r="E64" s="78"/>
      <c r="F64" s="78"/>
      <c r="G64" s="78"/>
    </row>
    <row r="65" spans="1:7" customHeight="1" ht="13.2" s="77" customFormat="1">
      <c r="D65" s="78"/>
      <c r="E65" s="78"/>
      <c r="F65" s="78"/>
      <c r="G65" s="78"/>
    </row>
    <row r="66" spans="1:7" customHeight="1" ht="13.2" s="77" customFormat="1">
      <c r="D66" s="78"/>
      <c r="E66" s="78"/>
      <c r="F66" s="78"/>
      <c r="G66" s="78"/>
    </row>
    <row r="67" spans="1:7" customHeight="1" ht="13.2" s="77" customFormat="1">
      <c r="D67" s="78"/>
      <c r="E67" s="78"/>
      <c r="F67" s="78"/>
      <c r="G67" s="78"/>
    </row>
    <row r="68" spans="1:7" customHeight="1" ht="13.2" s="77" customFormat="1">
      <c r="D68" s="78"/>
      <c r="E68" s="78"/>
      <c r="F68" s="78"/>
      <c r="G68" s="78"/>
    </row>
    <row r="69" spans="1:7" customHeight="1" ht="13.2" s="77" customFormat="1">
      <c r="D69" s="78"/>
      <c r="E69" s="78"/>
      <c r="F69" s="78"/>
      <c r="G69" s="78"/>
    </row>
    <row r="70" spans="1:7" customHeight="1" ht="13.2" s="77" customFormat="1">
      <c r="D70" s="78"/>
      <c r="E70" s="78"/>
      <c r="F70" s="78"/>
      <c r="G70" s="78"/>
    </row>
    <row r="71" spans="1:7" customHeight="1" ht="13.2" s="77" customFormat="1">
      <c r="D71" s="78"/>
      <c r="E71" s="78"/>
      <c r="F71" s="78"/>
      <c r="G71" s="78"/>
    </row>
    <row r="72" spans="1:7" customHeight="1" ht="13.2" s="77" customFormat="1">
      <c r="D72" s="78"/>
      <c r="E72" s="78"/>
      <c r="F72" s="78"/>
      <c r="G72" s="78"/>
    </row>
    <row r="73" spans="1:7" customHeight="1" ht="13.2" s="77" customFormat="1">
      <c r="D73" s="78"/>
      <c r="E73" s="78"/>
      <c r="F73" s="78"/>
      <c r="G73" s="78"/>
    </row>
    <row r="74" spans="1:7" customHeight="1" ht="13.2" s="77" customFormat="1">
      <c r="D74" s="78"/>
      <c r="E74" s="78"/>
      <c r="F74" s="78"/>
      <c r="G74" s="78"/>
    </row>
    <row r="75" spans="1:7" customHeight="1" ht="13.2" s="77" customFormat="1">
      <c r="D75" s="78"/>
      <c r="E75" s="78"/>
      <c r="F75" s="78"/>
      <c r="G75" s="78"/>
    </row>
    <row r="76" spans="1:7" customHeight="1" ht="13.2" s="77" customFormat="1">
      <c r="D76" s="78"/>
      <c r="E76" s="78"/>
      <c r="F76" s="78"/>
      <c r="G76" s="78"/>
    </row>
    <row r="77" spans="1:7" customHeight="1" ht="13.2" s="77" customFormat="1">
      <c r="D77" s="78"/>
      <c r="E77" s="78"/>
      <c r="F77" s="78"/>
      <c r="G77" s="78"/>
    </row>
    <row r="78" spans="1:7" customHeight="1" ht="13.2" s="77" customFormat="1">
      <c r="D78" s="78"/>
      <c r="E78" s="78"/>
      <c r="F78" s="78"/>
      <c r="G78" s="78"/>
    </row>
    <row r="79" spans="1:7" customHeight="1" ht="13.2" s="77" customFormat="1">
      <c r="D79" s="78"/>
      <c r="E79" s="78"/>
      <c r="F79" s="78"/>
      <c r="G79" s="78"/>
    </row>
    <row r="80" spans="1:7" customHeight="1" ht="13.2" s="77" customFormat="1">
      <c r="D80" s="78"/>
      <c r="E80" s="78"/>
      <c r="F80" s="78"/>
      <c r="G80" s="78"/>
    </row>
    <row r="81" spans="1:7" customHeight="1" ht="13.2" s="77" customFormat="1">
      <c r="D81" s="78"/>
      <c r="E81" s="78"/>
      <c r="F81" s="78"/>
      <c r="G81" s="78"/>
    </row>
    <row r="82" spans="1:7" customHeight="1" ht="13.2" s="77" customFormat="1">
      <c r="D82" s="78"/>
      <c r="E82" s="78"/>
      <c r="F82" s="78"/>
      <c r="G82" s="78"/>
    </row>
    <row r="83" spans="1:7" customHeight="1" ht="13.2" s="77" customFormat="1">
      <c r="D83" s="78"/>
      <c r="E83" s="78"/>
      <c r="F83" s="78"/>
      <c r="G83" s="78"/>
    </row>
    <row r="84" spans="1:7" customHeight="1" ht="13.2" s="77" customFormat="1">
      <c r="D84" s="78"/>
      <c r="E84" s="78"/>
      <c r="F84" s="78"/>
      <c r="G84" s="78"/>
    </row>
    <row r="85" spans="1:7" customHeight="1" ht="13.2" s="77" customFormat="1">
      <c r="D85" s="78"/>
      <c r="E85" s="78"/>
      <c r="F85" s="78"/>
      <c r="G85" s="78"/>
    </row>
    <row r="86" spans="1:7" customHeight="1" ht="13.2" s="77" customFormat="1">
      <c r="D86" s="78"/>
      <c r="E86" s="78"/>
      <c r="F86" s="78"/>
      <c r="G86" s="78"/>
    </row>
    <row r="87" spans="1:7" customHeight="1" ht="13.2" s="77" customFormat="1">
      <c r="D87" s="78"/>
      <c r="E87" s="78"/>
      <c r="F87" s="78"/>
      <c r="G87" s="78"/>
    </row>
    <row r="88" spans="1:7" customHeight="1" ht="13.2" s="77" customFormat="1">
      <c r="D88" s="78"/>
      <c r="E88" s="78"/>
      <c r="F88" s="78"/>
      <c r="G88" s="78"/>
    </row>
    <row r="89" spans="1:7" customHeight="1" ht="13.2" s="77" customFormat="1">
      <c r="D89" s="78"/>
      <c r="E89" s="78"/>
      <c r="F89" s="78"/>
      <c r="G89" s="78"/>
    </row>
    <row r="90" spans="1:7" customHeight="1" ht="13.2" s="77" customFormat="1">
      <c r="D90" s="78"/>
      <c r="E90" s="78"/>
      <c r="F90" s="78"/>
      <c r="G90" s="78"/>
    </row>
    <row r="91" spans="1:7" customHeight="1" ht="13.2" s="77" customFormat="1">
      <c r="D91" s="78"/>
      <c r="E91" s="78"/>
      <c r="F91" s="78"/>
      <c r="G91" s="78"/>
    </row>
    <row r="92" spans="1:7" customHeight="1" ht="13.2" s="77" customFormat="1">
      <c r="D92" s="78"/>
      <c r="E92" s="78"/>
      <c r="F92" s="78"/>
      <c r="G92" s="78"/>
    </row>
    <row r="93" spans="1:7" customHeight="1" ht="13.2" s="77" customFormat="1">
      <c r="D93" s="78"/>
      <c r="E93" s="78"/>
      <c r="F93" s="78"/>
      <c r="G93" s="78"/>
    </row>
    <row r="94" spans="1:7" customHeight="1" ht="13.2" s="77" customFormat="1">
      <c r="D94" s="78"/>
      <c r="E94" s="78"/>
      <c r="F94" s="78"/>
      <c r="G94" s="78"/>
    </row>
    <row r="95" spans="1:7" customHeight="1" ht="13.2" s="77" customFormat="1">
      <c r="D95" s="78"/>
      <c r="E95" s="78"/>
      <c r="F95" s="78"/>
      <c r="G95" s="78"/>
    </row>
    <row r="96" spans="1:7" customHeight="1" ht="13.2" s="77" customFormat="1">
      <c r="D96" s="78"/>
      <c r="E96" s="78"/>
      <c r="F96" s="78"/>
      <c r="G96" s="78"/>
    </row>
    <row r="97" spans="1:7" customHeight="1" ht="13.2" s="77" customFormat="1">
      <c r="D97" s="78"/>
      <c r="E97" s="78"/>
      <c r="F97" s="78"/>
      <c r="G97" s="78"/>
    </row>
    <row r="98" spans="1:7" customHeight="1" ht="13.2" s="77" customFormat="1">
      <c r="D98" s="78"/>
      <c r="E98" s="78"/>
      <c r="F98" s="78"/>
      <c r="G98" s="78"/>
    </row>
    <row r="99" spans="1:7" customHeight="1" ht="13.2" s="77" customFormat="1">
      <c r="D99" s="78"/>
      <c r="E99" s="78"/>
      <c r="F99" s="78"/>
      <c r="G99" s="78"/>
    </row>
    <row r="100" spans="1:7" customHeight="1" ht="13.2" s="77" customFormat="1">
      <c r="D100" s="78"/>
      <c r="E100" s="78"/>
      <c r="F100" s="78"/>
      <c r="G100" s="78"/>
    </row>
    <row r="101" spans="1:7" customHeight="1" ht="13.2" s="77" customFormat="1">
      <c r="D101" s="78"/>
      <c r="E101" s="78"/>
      <c r="F101" s="78"/>
      <c r="G101" s="78"/>
    </row>
    <row r="102" spans="1:7" customHeight="1" ht="13.2" s="77" customFormat="1">
      <c r="D102" s="78"/>
      <c r="E102" s="78"/>
      <c r="F102" s="78"/>
      <c r="G102" s="78"/>
    </row>
    <row r="103" spans="1:7" customHeight="1" ht="13.2" s="77" customFormat="1">
      <c r="D103" s="78"/>
      <c r="E103" s="78"/>
      <c r="F103" s="78"/>
      <c r="G103" s="78"/>
    </row>
    <row r="104" spans="1:7" customHeight="1" ht="13.2" s="77" customFormat="1">
      <c r="D104" s="78"/>
      <c r="E104" s="78"/>
      <c r="F104" s="78"/>
      <c r="G104" s="78"/>
    </row>
    <row r="105" spans="1:7" customHeight="1" ht="13.2" s="77" customFormat="1">
      <c r="D105" s="78"/>
      <c r="E105" s="78"/>
      <c r="F105" s="78"/>
      <c r="G105" s="78"/>
    </row>
    <row r="106" spans="1:7" customHeight="1" ht="13.2" s="77" customFormat="1">
      <c r="D106" s="78"/>
      <c r="E106" s="78"/>
      <c r="F106" s="78"/>
      <c r="G106" s="78"/>
    </row>
    <row r="107" spans="1:7" customHeight="1" ht="13.2" s="77" customFormat="1">
      <c r="D107" s="78"/>
      <c r="E107" s="78"/>
      <c r="F107" s="78"/>
      <c r="G107" s="78"/>
    </row>
    <row r="108" spans="1:7" customHeight="1" ht="13.2" s="77" customFormat="1">
      <c r="D108" s="78"/>
      <c r="E108" s="78"/>
      <c r="F108" s="78"/>
      <c r="G108" s="78"/>
    </row>
    <row r="109" spans="1:7" customHeight="1" ht="13.2">
      <c r="D109" s="79"/>
      <c r="E109" s="79"/>
      <c r="F109" s="79"/>
      <c r="G109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C1"/>
    <mergeCell ref="A2:C2"/>
    <mergeCell ref="A3:C3"/>
    <mergeCell ref="A4:B4"/>
    <mergeCell ref="A9:B9"/>
    <mergeCell ref="A10:B10"/>
    <mergeCell ref="A11:B11"/>
    <mergeCell ref="A12:B12"/>
    <mergeCell ref="A13:B13"/>
    <mergeCell ref="A22:B22"/>
    <mergeCell ref="A23:B23"/>
    <mergeCell ref="A24:B24"/>
    <mergeCell ref="A33:B33"/>
    <mergeCell ref="A34:B34"/>
    <mergeCell ref="A35:B35"/>
    <mergeCell ref="A36:B36"/>
    <mergeCell ref="A5:A8"/>
    <mergeCell ref="A14:A21"/>
    <mergeCell ref="A25:A32"/>
    <mergeCell ref="A37:A41"/>
    <mergeCell ref="A42:A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R109"/>
  <sheetViews>
    <sheetView tabSelected="0" workbookViewId="0" zoomScale="85" showGridLines="true" showRowColHeaders="1">
      <selection activeCell="E11" sqref="E11"/>
    </sheetView>
  </sheetViews>
  <sheetFormatPr customHeight="true" defaultRowHeight="13.2" outlineLevelRow="0" outlineLevelCol="0"/>
  <cols>
    <col min="1" max="1" width="17.87890625" customWidth="true" style="6"/>
    <col min="2" max="2" width="26.43359375" customWidth="true" style="6"/>
    <col min="3" max="3" width="9.33203125" customWidth="true" style="6"/>
    <col min="4" max="4" width="23.18359375" customWidth="true" style="80"/>
    <col min="5" max="5" width="23.18359375" customWidth="true" style="62"/>
    <col min="6" max="6" width="23.18359375" customWidth="true" style="62"/>
    <col min="7" max="7" width="9.1015625" customWidth="true" style="6"/>
    <col min="8" max="8" width="9.1015625" customWidth="true" style="6"/>
    <col min="9" max="9" width="9.1015625" customWidth="true" style="6"/>
    <col min="10" max="10" width="9.1015625" customWidth="true" style="6"/>
    <col min="11" max="11" width="9.1015625" customWidth="true" style="6"/>
    <col min="12" max="12" width="9.1015625" customWidth="true" style="6"/>
    <col min="13" max="13" width="9.1015625" customWidth="true" style="6"/>
    <col min="14" max="14" width="9.1015625" customWidth="true" style="6"/>
    <col min="15" max="15" width="9.1015625" customWidth="true" style="6"/>
    <col min="16" max="16" width="9.1015625" customWidth="true" style="6"/>
    <col min="17" max="17" width="9.1015625" customWidth="true" style="6"/>
    <col min="18" max="18" width="9.1015625" customWidth="true" style="6"/>
    <col min="19" max="19" width="9.1015625" customWidth="true" style="6"/>
    <col min="20" max="20" width="9.1015625" customWidth="true" style="6"/>
    <col min="21" max="21" width="9.1015625" customWidth="true" style="6"/>
    <col min="22" max="22" width="9.1015625" customWidth="true" style="6"/>
    <col min="23" max="23" width="9.1015625" customWidth="true" style="6"/>
    <col min="24" max="24" width="9.1015625" customWidth="true" style="6"/>
    <col min="25" max="25" width="9.1015625" customWidth="true" style="6"/>
    <col min="26" max="26" width="9.1015625" customWidth="true" style="6"/>
    <col min="27" max="27" width="9.1015625" customWidth="true" style="6"/>
    <col min="28" max="28" width="9.1015625" customWidth="true" style="6"/>
    <col min="29" max="29" width="9.1015625" customWidth="true" style="6"/>
    <col min="30" max="30" width="9.1015625" customWidth="true" style="6"/>
    <col min="31" max="31" width="9.1015625" customWidth="true" style="6"/>
    <col min="32" max="32" width="9.1015625" customWidth="true" style="6"/>
    <col min="33" max="33" width="9.1015625" customWidth="true" style="6"/>
    <col min="34" max="34" width="9.1015625" customWidth="true" style="6"/>
    <col min="35" max="35" width="9.1015625" customWidth="true" style="6"/>
    <col min="36" max="36" width="9.1015625" customWidth="true" style="6"/>
    <col min="37" max="37" width="9.1015625" customWidth="true" style="6"/>
    <col min="38" max="38" width="9.1015625" customWidth="true" style="6"/>
    <col min="39" max="39" width="9.1015625" customWidth="true" style="6"/>
    <col min="40" max="40" width="9.1015625" customWidth="true" style="6"/>
    <col min="41" max="41" width="9.1015625" customWidth="true" style="6"/>
    <col min="42" max="42" width="9.1015625" customWidth="true" style="6"/>
    <col min="43" max="43" width="9.1015625" customWidth="true" style="6"/>
    <col min="44" max="44" width="9.1015625" customWidth="true" style="6"/>
    <col min="45" max="45" width="9.1015625" customWidth="true" style="6"/>
    <col min="46" max="46" width="9.1015625" customWidth="true" style="6"/>
    <col min="47" max="47" width="9.1015625" customWidth="true" style="6"/>
    <col min="48" max="48" width="9.1015625" customWidth="true" style="6"/>
    <col min="49" max="49" width="9.1015625" customWidth="true" style="6"/>
    <col min="50" max="50" width="9.1015625" customWidth="true" style="6"/>
    <col min="51" max="51" width="9.1015625" customWidth="true" style="6"/>
    <col min="52" max="52" width="9.1015625" customWidth="true" style="6"/>
    <col min="53" max="53" width="9.1015625" customWidth="true" style="6"/>
    <col min="54" max="54" width="9.1015625" customWidth="true" style="6"/>
    <col min="55" max="55" width="9.1015625" customWidth="true" style="6"/>
    <col min="56" max="56" width="9.1015625" customWidth="true" style="6"/>
    <col min="57" max="57" width="9.1015625" customWidth="true" style="6"/>
    <col min="58" max="58" width="9.1015625" customWidth="true" style="6"/>
    <col min="59" max="59" width="9.1015625" customWidth="true" style="6"/>
    <col min="60" max="60" width="9.1015625" customWidth="true" style="6"/>
    <col min="61" max="61" width="9.1015625" customWidth="true" style="6"/>
    <col min="62" max="62" width="9.1015625" customWidth="true" style="6"/>
    <col min="63" max="63" width="9.1015625" customWidth="true" style="6"/>
    <col min="64" max="64" width="9.1015625" customWidth="true" style="6"/>
    <col min="65" max="65" width="9.1015625" customWidth="true" style="6"/>
    <col min="66" max="66" width="9.1015625" customWidth="true" style="6"/>
    <col min="67" max="67" width="9.1015625" customWidth="true" style="6"/>
    <col min="68" max="68" width="9.1015625" customWidth="true" style="6"/>
    <col min="69" max="69" width="9.1015625" customWidth="true" style="6"/>
    <col min="70" max="70" width="9.1015625" customWidth="true" style="6"/>
    <col min="71" max="71" width="9.1015625" customWidth="true" style="6"/>
    <col min="72" max="72" width="9.1015625" customWidth="true" style="6"/>
    <col min="73" max="73" width="9.1015625" customWidth="true" style="6"/>
    <col min="74" max="74" width="9.1015625" customWidth="true" style="6"/>
    <col min="75" max="75" width="9.1015625" customWidth="true" style="6"/>
    <col min="76" max="76" width="9.1015625" customWidth="true" style="6"/>
    <col min="77" max="77" width="9.1015625" customWidth="true" style="6"/>
    <col min="78" max="78" width="9.1015625" customWidth="true" style="6"/>
    <col min="79" max="79" width="9.1015625" customWidth="true" style="6"/>
    <col min="80" max="80" width="9.1015625" customWidth="true" style="6"/>
    <col min="81" max="81" width="9.1015625" customWidth="true" style="6"/>
    <col min="82" max="82" width="9.1015625" customWidth="true" style="6"/>
    <col min="83" max="83" width="9.1015625" customWidth="true" style="6"/>
    <col min="84" max="84" width="9.1015625" customWidth="true" style="6"/>
    <col min="85" max="85" width="9.1015625" customWidth="true" style="6"/>
    <col min="86" max="86" width="9.1015625" customWidth="true" style="6"/>
    <col min="87" max="87" width="9.1015625" customWidth="true" style="6"/>
    <col min="88" max="88" width="9.1015625" customWidth="true" style="6"/>
    <col min="89" max="89" width="9.1015625" customWidth="true" style="6"/>
    <col min="90" max="90" width="9.1015625" customWidth="true" style="6"/>
    <col min="91" max="91" width="9.1015625" customWidth="true" style="6"/>
    <col min="92" max="92" width="9.1015625" customWidth="true" style="6"/>
    <col min="93" max="93" width="9.1015625" customWidth="true" style="6"/>
    <col min="94" max="94" width="9.1015625" customWidth="true" style="6"/>
    <col min="95" max="95" width="9.1015625" customWidth="true" style="6"/>
    <col min="96" max="96" width="9.1015625" customWidth="true" style="6"/>
    <col min="97" max="97" width="9.1015625" customWidth="true" style="6"/>
    <col min="98" max="98" width="9.1015625" customWidth="true" style="6"/>
    <col min="99" max="99" width="9.1015625" customWidth="true" style="6"/>
    <col min="100" max="100" width="9.1015625" customWidth="true" style="6"/>
    <col min="101" max="101" width="9.1015625" customWidth="true" style="6"/>
    <col min="102" max="102" width="9.1015625" customWidth="true" style="6"/>
    <col min="103" max="103" width="9.1015625" customWidth="true" style="6"/>
    <col min="104" max="104" width="9.1015625" customWidth="true" style="6"/>
    <col min="105" max="105" width="9.1015625" customWidth="true" style="6"/>
    <col min="106" max="106" width="9.1015625" customWidth="true" style="6"/>
    <col min="107" max="107" width="9.1015625" customWidth="true" style="6"/>
    <col min="108" max="108" width="9.1015625" customWidth="true" style="6"/>
    <col min="109" max="109" width="9.1015625" customWidth="true" style="6"/>
    <col min="110" max="110" width="9.1015625" customWidth="true" style="6"/>
    <col min="111" max="111" width="9.1015625" customWidth="true" style="6"/>
    <col min="112" max="112" width="9.1015625" customWidth="true" style="6"/>
    <col min="113" max="113" width="9.1015625" customWidth="true" style="6"/>
    <col min="114" max="114" width="9.1015625" customWidth="true" style="6"/>
    <col min="115" max="115" width="9.1015625" customWidth="true" style="6"/>
    <col min="116" max="116" width="9.1015625" customWidth="true" style="6"/>
    <col min="117" max="117" width="9.1015625" customWidth="true" style="6"/>
    <col min="118" max="118" width="9.1015625" customWidth="true" style="6"/>
    <col min="119" max="119" width="9.1015625" customWidth="true" style="6"/>
    <col min="120" max="120" width="9.1015625" customWidth="true" style="6"/>
    <col min="121" max="121" width="9.1015625" customWidth="true" style="6"/>
    <col min="122" max="122" width="9.1015625" customWidth="true" style="6"/>
    <col min="123" max="123" width="9.1015625" customWidth="true" style="6"/>
    <col min="124" max="124" width="9.1015625" customWidth="true" style="6"/>
    <col min="125" max="125" width="9.1015625" customWidth="true" style="6"/>
    <col min="126" max="126" width="9.1015625" customWidth="true" style="6"/>
    <col min="127" max="127" width="9.1015625" customWidth="true" style="6"/>
    <col min="128" max="128" width="9.1015625" customWidth="true" style="6"/>
    <col min="129" max="129" width="9.1015625" customWidth="true" style="6"/>
    <col min="130" max="130" width="9.1015625" customWidth="true" style="6"/>
    <col min="131" max="131" width="9.1015625" customWidth="true" style="6"/>
    <col min="132" max="132" width="9.1015625" customWidth="true" style="6"/>
    <col min="133" max="133" width="9.1015625" customWidth="true" style="6"/>
    <col min="134" max="134" width="9.1015625" customWidth="true" style="6"/>
    <col min="135" max="135" width="9.1015625" customWidth="true" style="6"/>
    <col min="136" max="136" width="9.1015625" customWidth="true" style="6"/>
    <col min="137" max="137" width="9.1015625" customWidth="true" style="6"/>
    <col min="138" max="138" width="9.1015625" customWidth="true" style="6"/>
    <col min="139" max="139" width="9.1015625" customWidth="true" style="6"/>
    <col min="140" max="140" width="9.1015625" customWidth="true" style="6"/>
    <col min="141" max="141" width="9.1015625" customWidth="true" style="6"/>
    <col min="142" max="142" width="9.1015625" customWidth="true" style="6"/>
    <col min="143" max="143" width="9.1015625" customWidth="true" style="6"/>
    <col min="144" max="144" width="9.1015625" customWidth="true" style="6"/>
    <col min="145" max="145" width="9.1015625" customWidth="true" style="6"/>
    <col min="146" max="146" width="9.1015625" customWidth="true" style="6"/>
    <col min="147" max="147" width="9.1015625" customWidth="true" style="6"/>
    <col min="148" max="148" width="9.1015625" customWidth="true" style="6"/>
    <col min="149" max="149" width="9.1015625" customWidth="true" style="6"/>
    <col min="150" max="150" width="9.1015625" customWidth="true" style="6"/>
    <col min="151" max="151" width="9.1015625" customWidth="true" style="6"/>
    <col min="152" max="152" width="9.1015625" customWidth="true" style="6"/>
    <col min="153" max="153" width="9.1015625" customWidth="true" style="6"/>
    <col min="154" max="154" width="9.1015625" customWidth="true" style="6"/>
    <col min="155" max="155" width="9.1015625" customWidth="true" style="6"/>
    <col min="156" max="156" width="9.1015625" customWidth="true" style="6"/>
    <col min="157" max="157" width="9.1015625" customWidth="true" style="6"/>
    <col min="158" max="158" width="9.1015625" customWidth="true" style="6"/>
    <col min="159" max="159" width="9.1015625" customWidth="true" style="6"/>
    <col min="160" max="160" width="9.1015625" customWidth="true" style="6"/>
    <col min="161" max="161" width="9.1015625" customWidth="true" style="6"/>
    <col min="162" max="162" width="9.1015625" customWidth="true" style="6"/>
    <col min="163" max="163" width="9.1015625" customWidth="true" style="6"/>
    <col min="164" max="164" width="9.1015625" customWidth="true" style="6"/>
    <col min="165" max="165" width="9.1015625" customWidth="true" style="6"/>
    <col min="166" max="166" width="9.1015625" customWidth="true" style="6"/>
    <col min="167" max="167" width="9.1015625" customWidth="true" style="6"/>
    <col min="168" max="168" width="9.1015625" customWidth="true" style="6"/>
    <col min="169" max="169" width="9.1015625" customWidth="true" style="6"/>
    <col min="170" max="170" width="9.1015625" customWidth="true" style="6"/>
    <col min="171" max="171" width="9.1015625" customWidth="true" style="6"/>
    <col min="172" max="172" width="9.1015625" customWidth="true" style="6"/>
    <col min="173" max="173" width="9.1015625" customWidth="true" style="6"/>
    <col min="174" max="174" width="9.1015625" customWidth="true" style="6"/>
    <col min="175" max="175" width="9.1015625" customWidth="true" style="6"/>
    <col min="176" max="176" width="9.1015625" customWidth="true" style="6"/>
    <col min="177" max="177" width="9.1015625" customWidth="true" style="6"/>
    <col min="178" max="178" width="9.1015625" customWidth="true" style="6"/>
    <col min="179" max="179" width="9.1015625" customWidth="true" style="6"/>
    <col min="180" max="180" width="9.1015625" customWidth="true" style="6"/>
    <col min="181" max="181" width="9.1015625" customWidth="true" style="6"/>
    <col min="182" max="182" width="9.1015625" customWidth="true" style="6"/>
    <col min="183" max="183" width="9.1015625" customWidth="true" style="6"/>
    <col min="184" max="184" width="9.1015625" customWidth="true" style="6"/>
    <col min="185" max="185" width="9.1015625" customWidth="true" style="6"/>
    <col min="186" max="186" width="9.1015625" customWidth="true" style="6"/>
    <col min="187" max="187" width="9.1015625" customWidth="true" style="6"/>
    <col min="188" max="188" width="9.1015625" customWidth="true" style="6"/>
    <col min="189" max="189" width="9.1015625" customWidth="true" style="6"/>
    <col min="190" max="190" width="9.1015625" customWidth="true" style="6"/>
    <col min="191" max="191" width="9.1015625" customWidth="true" style="6"/>
    <col min="192" max="192" width="9.1015625" customWidth="true" style="6"/>
    <col min="193" max="193" width="9.1015625" customWidth="true" style="6"/>
    <col min="194" max="194" width="9.1015625" customWidth="true" style="6"/>
    <col min="195" max="195" width="9.1015625" customWidth="true" style="6"/>
    <col min="196" max="196" width="9.1015625" customWidth="true" style="6"/>
    <col min="197" max="197" width="9.1015625" customWidth="true" style="6"/>
    <col min="198" max="198" width="9.1015625" customWidth="true" style="6"/>
    <col min="199" max="199" width="9.1015625" customWidth="true" style="6"/>
    <col min="200" max="200" width="9.1015625" customWidth="true" style="6"/>
    <col min="201" max="201" width="9.1015625" customWidth="true" style="6"/>
    <col min="202" max="202" width="9.1015625" customWidth="true" style="6"/>
    <col min="203" max="203" width="9.1015625" customWidth="true" style="6"/>
    <col min="204" max="204" width="9.1015625" customWidth="true" style="6"/>
    <col min="205" max="205" width="9.1015625" customWidth="true" style="6"/>
    <col min="206" max="206" width="9.1015625" customWidth="true" style="6"/>
    <col min="207" max="207" width="9.1015625" customWidth="true" style="6"/>
    <col min="208" max="208" width="9.1015625" customWidth="true" style="6"/>
    <col min="209" max="209" width="9.1015625" customWidth="true" style="6"/>
    <col min="210" max="210" width="9.1015625" customWidth="true" style="6"/>
    <col min="211" max="211" width="9.1015625" customWidth="true" style="6"/>
    <col min="212" max="212" width="9.1015625" customWidth="true" style="6"/>
    <col min="213" max="213" width="9.1015625" customWidth="true" style="6"/>
    <col min="214" max="214" width="9.1015625" customWidth="true" style="6"/>
    <col min="215" max="215" width="9.1015625" customWidth="true" style="6"/>
    <col min="216" max="216" width="9.1015625" customWidth="true" style="6"/>
    <col min="217" max="217" width="9.1015625" customWidth="true" style="6"/>
    <col min="218" max="218" width="9.1015625" customWidth="true" style="6"/>
    <col min="219" max="219" width="9.1015625" customWidth="true" style="6"/>
    <col min="220" max="220" width="9.1015625" customWidth="true" style="6"/>
    <col min="221" max="221" width="9.1015625" customWidth="true" style="6"/>
    <col min="222" max="222" width="9.1015625" customWidth="true" style="6"/>
    <col min="223" max="223" width="9.1015625" customWidth="true" style="6"/>
    <col min="224" max="224" width="9.1015625" customWidth="true" style="6"/>
    <col min="225" max="225" width="9.1015625" customWidth="true" style="6"/>
    <col min="226" max="226" width="9.1015625" customWidth="true" style="6"/>
    <col min="227" max="227" width="9.1015625" customWidth="true" style="6"/>
    <col min="228" max="228" width="9.1015625" customWidth="true" style="6"/>
    <col min="229" max="229" width="9.1015625" customWidth="true" style="6"/>
    <col min="230" max="230" width="9.1015625" customWidth="true" style="6"/>
    <col min="231" max="231" width="9.1015625" customWidth="true" style="6"/>
    <col min="232" max="232" width="9.1015625" customWidth="true" style="6"/>
    <col min="233" max="233" width="9.1015625" customWidth="true" style="6"/>
    <col min="234" max="234" width="9.1015625" customWidth="true" style="6"/>
    <col min="235" max="235" width="9.1015625" customWidth="true" style="6"/>
    <col min="236" max="236" width="9.1015625" customWidth="true" style="6"/>
    <col min="237" max="237" width="9.1015625" customWidth="true" style="6"/>
    <col min="238" max="238" width="9.1015625" customWidth="true" style="6"/>
    <col min="239" max="239" width="9.1015625" customWidth="true" style="6"/>
    <col min="240" max="240" width="9.1015625" customWidth="true" style="6"/>
    <col min="241" max="241" width="9.1015625" customWidth="true" style="6"/>
    <col min="242" max="242" width="9.1015625" customWidth="true" style="6"/>
    <col min="243" max="243" width="9.1015625" customWidth="true" style="6"/>
    <col min="244" max="244" width="9.1015625" customWidth="true" style="6"/>
    <col min="245" max="245" width="9.1015625" customWidth="true" style="6"/>
    <col min="246" max="246" width="9.1015625" customWidth="true" style="6"/>
    <col min="247" max="247" width="9.1015625" customWidth="true" style="6"/>
    <col min="248" max="248" width="9.1015625" customWidth="true" style="6"/>
    <col min="249" max="249" width="9.1015625" customWidth="true" style="6"/>
    <col min="250" max="250" width="9.1015625" customWidth="true" style="6"/>
    <col min="251" max="251" width="9.1015625" customWidth="true" style="6"/>
    <col min="252" max="252" width="9.1015625" customWidth="true" style="6"/>
  </cols>
  <sheetData>
    <row r="1" spans="1:252" customHeight="1" ht="32">
      <c r="A1" s="7"/>
      <c r="B1" s="7"/>
      <c r="C1" s="7"/>
      <c r="D1" s="63" t="s">
        <v>105</v>
      </c>
      <c r="E1" s="63" t="s">
        <v>106</v>
      </c>
      <c r="F1" s="2" t="s">
        <v>107</v>
      </c>
    </row>
    <row r="2" spans="1:252" customHeight="1" ht="13.2">
      <c r="A2" s="9" t="s">
        <v>4</v>
      </c>
      <c r="B2" s="10"/>
      <c r="C2" s="11"/>
      <c r="D2" s="12" t="s">
        <v>108</v>
      </c>
      <c r="E2" s="12" t="s">
        <v>109</v>
      </c>
      <c r="F2" s="12" t="s">
        <v>110</v>
      </c>
    </row>
    <row r="3" spans="1:252" customHeight="1" ht="15">
      <c r="A3" s="13" t="s">
        <v>9</v>
      </c>
      <c r="B3" s="14"/>
      <c r="C3" s="15"/>
      <c r="D3" s="12" t="s">
        <v>111</v>
      </c>
      <c r="E3" s="12" t="s">
        <v>112</v>
      </c>
      <c r="F3" s="12" t="s">
        <v>113</v>
      </c>
    </row>
    <row r="4" spans="1:252" customHeight="1" ht="15">
      <c r="A4" s="16" t="s">
        <v>14</v>
      </c>
      <c r="B4" s="17"/>
      <c r="C4" s="18" t="s">
        <v>15</v>
      </c>
      <c r="D4" s="12" t="s">
        <v>17</v>
      </c>
      <c r="E4" s="12" t="s">
        <v>17</v>
      </c>
      <c r="F4" s="12" t="s">
        <v>17</v>
      </c>
    </row>
    <row r="5" spans="1:252" customHeight="1" ht="15">
      <c r="A5" s="19" t="s">
        <v>18</v>
      </c>
      <c r="B5" s="20" t="s">
        <v>19</v>
      </c>
      <c r="C5" s="21" t="s">
        <v>20</v>
      </c>
      <c r="D5" s="64">
        <v>11000</v>
      </c>
      <c r="E5" s="64">
        <v>17000</v>
      </c>
      <c r="F5" s="64">
        <v>22000</v>
      </c>
    </row>
    <row r="6" spans="1:252" customHeight="1" ht="15">
      <c r="A6" s="23"/>
      <c r="B6" s="24" t="s">
        <v>21</v>
      </c>
      <c r="C6" s="21" t="s">
        <v>22</v>
      </c>
      <c r="D6" s="64">
        <v>1080</v>
      </c>
      <c r="E6" s="64">
        <v>1645</v>
      </c>
      <c r="F6" s="64">
        <v>1980</v>
      </c>
    </row>
    <row r="7" spans="1:252" customHeight="1" ht="15">
      <c r="A7" s="23"/>
      <c r="B7" s="25" t="s">
        <v>23</v>
      </c>
      <c r="C7" s="11" t="s">
        <v>24</v>
      </c>
      <c r="D7" s="64">
        <v>5.1</v>
      </c>
      <c r="E7" s="64">
        <v>7</v>
      </c>
      <c r="F7" s="64">
        <v>9.5</v>
      </c>
    </row>
    <row r="8" spans="1:252" customHeight="1" ht="15">
      <c r="A8" s="65"/>
      <c r="B8" s="20" t="s">
        <v>25</v>
      </c>
      <c r="C8" s="26" t="s">
        <v>26</v>
      </c>
      <c r="D8" s="70">
        <v>20</v>
      </c>
      <c r="E8" s="70">
        <v>20</v>
      </c>
      <c r="F8" s="70">
        <v>20</v>
      </c>
    </row>
    <row r="9" spans="1:252" customHeight="1" ht="15">
      <c r="A9" s="31" t="s">
        <v>27</v>
      </c>
      <c r="B9" s="20"/>
      <c r="C9" s="32" t="s">
        <v>24</v>
      </c>
      <c r="D9" s="64">
        <v>9.5</v>
      </c>
      <c r="E9" s="64">
        <v>11</v>
      </c>
      <c r="F9" s="64">
        <v>12.9</v>
      </c>
    </row>
    <row r="10" spans="1:252" customHeight="1" ht="15">
      <c r="A10" s="31" t="s">
        <v>28</v>
      </c>
      <c r="B10" s="20"/>
      <c r="C10" s="32" t="s">
        <v>24</v>
      </c>
      <c r="D10" s="12" t="s">
        <v>114</v>
      </c>
      <c r="E10" s="12" t="s">
        <v>115</v>
      </c>
      <c r="F10" s="12" t="s">
        <v>116</v>
      </c>
    </row>
    <row r="11" spans="1:252" customHeight="1" ht="15">
      <c r="A11" s="33" t="s">
        <v>29</v>
      </c>
      <c r="B11" s="25"/>
      <c r="C11" s="11" t="s">
        <v>30</v>
      </c>
      <c r="D11" s="64">
        <v>650</v>
      </c>
      <c r="E11" s="64">
        <v>850</v>
      </c>
      <c r="F11" s="64">
        <v>1300</v>
      </c>
    </row>
    <row r="12" spans="1:252" customHeight="1" ht="15">
      <c r="A12" s="31" t="s">
        <v>29</v>
      </c>
      <c r="B12" s="20"/>
      <c r="C12" s="26" t="s">
        <v>31</v>
      </c>
      <c r="D12" s="12">
        <f>D11/1.7</f>
        <v>382.35294117647</v>
      </c>
      <c r="E12" s="12">
        <f>E11/1.7</f>
        <v>500</v>
      </c>
      <c r="F12" s="12">
        <f>F11/1.7</f>
        <v>764.70588235294</v>
      </c>
    </row>
    <row r="13" spans="1:252" customHeight="1" ht="15">
      <c r="A13" s="33" t="s">
        <v>32</v>
      </c>
      <c r="B13" s="25"/>
      <c r="C13" s="11" t="s">
        <v>33</v>
      </c>
      <c r="D13" s="64">
        <v>42</v>
      </c>
      <c r="E13" s="64">
        <v>47</v>
      </c>
      <c r="F13" s="64">
        <v>51</v>
      </c>
    </row>
    <row r="14" spans="1:252" customHeight="1" ht="19">
      <c r="A14" s="34" t="s">
        <v>34</v>
      </c>
      <c r="B14" s="20" t="s">
        <v>35</v>
      </c>
      <c r="C14" s="35" t="s">
        <v>36</v>
      </c>
      <c r="D14" s="70" t="s">
        <v>37</v>
      </c>
      <c r="E14" s="70" t="s">
        <v>39</v>
      </c>
      <c r="F14" s="70" t="s">
        <v>40</v>
      </c>
    </row>
    <row r="15" spans="1:252" customHeight="1" ht="19">
      <c r="A15" s="37"/>
      <c r="B15" s="20" t="s">
        <v>35</v>
      </c>
      <c r="C15" s="26" t="s">
        <v>41</v>
      </c>
      <c r="D15" s="71" t="s">
        <v>117</v>
      </c>
      <c r="E15" s="71" t="s">
        <v>44</v>
      </c>
      <c r="F15" s="71" t="s">
        <v>45</v>
      </c>
    </row>
    <row r="16" spans="1:252" customHeight="1" ht="19">
      <c r="A16" s="37"/>
      <c r="B16" s="20" t="s">
        <v>46</v>
      </c>
      <c r="C16" s="35" t="s">
        <v>36</v>
      </c>
      <c r="D16" s="70" t="s">
        <v>47</v>
      </c>
      <c r="E16" s="70" t="s">
        <v>49</v>
      </c>
      <c r="F16" s="70" t="s">
        <v>50</v>
      </c>
    </row>
    <row r="17" spans="1:252" customHeight="1" ht="19">
      <c r="A17" s="37"/>
      <c r="B17" s="20" t="s">
        <v>51</v>
      </c>
      <c r="C17" s="26" t="s">
        <v>41</v>
      </c>
      <c r="D17" s="72" t="s">
        <v>52</v>
      </c>
      <c r="E17" s="72" t="s">
        <v>54</v>
      </c>
      <c r="F17" s="72" t="s">
        <v>55</v>
      </c>
    </row>
    <row r="18" spans="1:252" customHeight="1" ht="19">
      <c r="A18" s="37"/>
      <c r="B18" s="20" t="s">
        <v>56</v>
      </c>
      <c r="C18" s="35" t="s">
        <v>57</v>
      </c>
      <c r="D18" s="64">
        <v>10</v>
      </c>
      <c r="E18" s="64">
        <v>11.5</v>
      </c>
      <c r="F18" s="64">
        <v>13</v>
      </c>
    </row>
    <row r="19" spans="1:252" customHeight="1" ht="15">
      <c r="A19" s="37"/>
      <c r="B19" s="20" t="s">
        <v>58</v>
      </c>
      <c r="C19" s="35" t="s">
        <v>57</v>
      </c>
      <c r="D19" s="64">
        <v>13</v>
      </c>
      <c r="E19" s="64">
        <v>13</v>
      </c>
      <c r="F19" s="64">
        <v>17</v>
      </c>
    </row>
    <row r="20" spans="1:252" customHeight="1" ht="15">
      <c r="A20" s="37"/>
      <c r="B20" s="20" t="s">
        <v>56</v>
      </c>
      <c r="C20" s="26" t="s">
        <v>59</v>
      </c>
      <c r="D20" s="12">
        <f>D18*2.2</f>
        <v>22</v>
      </c>
      <c r="E20" s="12">
        <f>E18*2.2</f>
        <v>25.3</v>
      </c>
      <c r="F20" s="12">
        <f>F18*2.2</f>
        <v>28.6</v>
      </c>
    </row>
    <row r="21" spans="1:252" customHeight="1" ht="15">
      <c r="A21" s="40"/>
      <c r="B21" s="20" t="s">
        <v>58</v>
      </c>
      <c r="C21" s="26" t="s">
        <v>59</v>
      </c>
      <c r="D21" s="12">
        <f>D19*2.2</f>
        <v>28.6</v>
      </c>
      <c r="E21" s="12">
        <f>E19*2.2</f>
        <v>28.6</v>
      </c>
      <c r="F21" s="12">
        <f>F19*2.2</f>
        <v>37.4</v>
      </c>
    </row>
    <row r="22" spans="1:252" customHeight="1" ht="15">
      <c r="A22" s="31" t="s">
        <v>60</v>
      </c>
      <c r="B22" s="20"/>
      <c r="C22" s="26" t="s">
        <v>30</v>
      </c>
      <c r="D22" s="41">
        <v>2000</v>
      </c>
      <c r="E22" s="41">
        <v>2300</v>
      </c>
      <c r="F22" s="41">
        <v>3750</v>
      </c>
    </row>
    <row r="23" spans="1:252" customHeight="1" ht="15">
      <c r="A23" s="31" t="s">
        <v>60</v>
      </c>
      <c r="B23" s="20"/>
      <c r="C23" s="26" t="s">
        <v>31</v>
      </c>
      <c r="D23" s="12">
        <f>D22/1.7</f>
        <v>1176.4705882353</v>
      </c>
      <c r="E23" s="12">
        <f>E22/1.7</f>
        <v>1352.9411764706</v>
      </c>
      <c r="F23" s="12">
        <f>F22/1.7</f>
        <v>2205.8823529412</v>
      </c>
    </row>
    <row r="24" spans="1:252" customHeight="1" ht="15">
      <c r="A24" s="33" t="s">
        <v>61</v>
      </c>
      <c r="B24" s="25"/>
      <c r="C24" s="11" t="s">
        <v>33</v>
      </c>
      <c r="D24" s="73" t="s">
        <v>118</v>
      </c>
      <c r="E24" s="73" t="s">
        <v>119</v>
      </c>
      <c r="F24" s="73" t="s">
        <v>63</v>
      </c>
    </row>
    <row r="25" spans="1:252" customHeight="1" ht="17">
      <c r="A25" s="34" t="s">
        <v>65</v>
      </c>
      <c r="B25" s="20" t="s">
        <v>35</v>
      </c>
      <c r="C25" s="35" t="s">
        <v>36</v>
      </c>
      <c r="D25" s="70" t="s">
        <v>66</v>
      </c>
      <c r="E25" s="70" t="s">
        <v>67</v>
      </c>
      <c r="F25" s="70" t="s">
        <v>120</v>
      </c>
    </row>
    <row r="26" spans="1:252" customHeight="1" ht="17">
      <c r="A26" s="37"/>
      <c r="B26" s="20" t="s">
        <v>35</v>
      </c>
      <c r="C26" s="26" t="s">
        <v>41</v>
      </c>
      <c r="D26" s="72" t="s">
        <v>69</v>
      </c>
      <c r="E26" s="72" t="s">
        <v>70</v>
      </c>
      <c r="F26" s="72" t="s">
        <v>121</v>
      </c>
    </row>
    <row r="27" spans="1:252" customHeight="1" ht="17">
      <c r="A27" s="37"/>
      <c r="B27" s="20" t="s">
        <v>51</v>
      </c>
      <c r="C27" s="35" t="s">
        <v>36</v>
      </c>
      <c r="D27" s="70" t="s">
        <v>72</v>
      </c>
      <c r="E27" s="70" t="s">
        <v>73</v>
      </c>
      <c r="F27" s="70" t="s">
        <v>122</v>
      </c>
    </row>
    <row r="28" spans="1:252" customHeight="1" ht="17">
      <c r="A28" s="37"/>
      <c r="B28" s="20" t="s">
        <v>51</v>
      </c>
      <c r="C28" s="26" t="s">
        <v>41</v>
      </c>
      <c r="D28" s="72" t="s">
        <v>75</v>
      </c>
      <c r="E28" s="72" t="s">
        <v>76</v>
      </c>
      <c r="F28" s="72" t="s">
        <v>123</v>
      </c>
    </row>
    <row r="29" spans="1:252" customHeight="1" ht="17">
      <c r="A29" s="37"/>
      <c r="B29" s="20" t="s">
        <v>56</v>
      </c>
      <c r="C29" s="35" t="s">
        <v>57</v>
      </c>
      <c r="D29" s="64">
        <v>26</v>
      </c>
      <c r="E29" s="64">
        <v>31.5</v>
      </c>
      <c r="F29" s="64">
        <v>48</v>
      </c>
    </row>
    <row r="30" spans="1:252" customHeight="1" ht="15">
      <c r="A30" s="37"/>
      <c r="B30" s="20" t="s">
        <v>58</v>
      </c>
      <c r="C30" s="35" t="s">
        <v>57</v>
      </c>
      <c r="D30" s="12">
        <v>29</v>
      </c>
      <c r="E30" s="12">
        <v>34.5</v>
      </c>
      <c r="F30" s="12">
        <v>51.5</v>
      </c>
    </row>
    <row r="31" spans="1:252" customHeight="1" ht="15">
      <c r="A31" s="37"/>
      <c r="B31" s="20" t="s">
        <v>56</v>
      </c>
      <c r="C31" s="26" t="s">
        <v>59</v>
      </c>
      <c r="D31" s="12">
        <f>D29*2.2</f>
        <v>57.2</v>
      </c>
      <c r="E31" s="12">
        <f>E29*2.2</f>
        <v>69.3</v>
      </c>
      <c r="F31" s="12">
        <f>F29*2.2</f>
        <v>105.6</v>
      </c>
    </row>
    <row r="32" spans="1:252" customHeight="1" ht="15">
      <c r="A32" s="40"/>
      <c r="B32" s="20" t="s">
        <v>58</v>
      </c>
      <c r="C32" s="26" t="s">
        <v>59</v>
      </c>
      <c r="D32" s="12">
        <f>D30*2.2</f>
        <v>63.8</v>
      </c>
      <c r="E32" s="12">
        <f>E30*2.2</f>
        <v>75.9</v>
      </c>
      <c r="F32" s="12">
        <f>F30*2.2</f>
        <v>113.3</v>
      </c>
    </row>
    <row r="33" spans="1:252" customHeight="1" ht="15">
      <c r="A33" s="33" t="s">
        <v>78</v>
      </c>
      <c r="B33" s="25"/>
      <c r="C33" s="11" t="s">
        <v>79</v>
      </c>
      <c r="D33" s="64">
        <v>28.7</v>
      </c>
      <c r="E33" s="64">
        <v>35</v>
      </c>
      <c r="F33" s="64">
        <v>54.95</v>
      </c>
    </row>
    <row r="34" spans="1:252" customHeight="1" ht="15">
      <c r="A34" s="45" t="s">
        <v>80</v>
      </c>
      <c r="B34" s="45"/>
      <c r="C34" s="75" t="s">
        <v>81</v>
      </c>
      <c r="D34" s="27">
        <v>25</v>
      </c>
      <c r="E34" s="27">
        <v>25</v>
      </c>
      <c r="F34" s="27">
        <v>25</v>
      </c>
    </row>
    <row r="35" spans="1:252" customHeight="1" ht="15">
      <c r="A35" s="45" t="s">
        <v>82</v>
      </c>
      <c r="B35" s="45"/>
      <c r="C35" s="75" t="s">
        <v>83</v>
      </c>
      <c r="D35" s="27" t="s">
        <v>84</v>
      </c>
      <c r="E35" s="27" t="s">
        <v>85</v>
      </c>
      <c r="F35" s="27" t="s">
        <v>85</v>
      </c>
    </row>
    <row r="36" spans="1:252" customHeight="1" ht="15">
      <c r="A36" s="33" t="s">
        <v>86</v>
      </c>
      <c r="B36" s="25"/>
      <c r="C36" s="11" t="s">
        <v>87</v>
      </c>
      <c r="D36" s="47" t="s">
        <v>88</v>
      </c>
      <c r="E36" s="47" t="s">
        <v>88</v>
      </c>
      <c r="F36" s="47" t="s">
        <v>88</v>
      </c>
    </row>
    <row r="37" spans="1:252" customHeight="1" ht="15">
      <c r="A37" s="48" t="s">
        <v>89</v>
      </c>
      <c r="B37" s="20" t="s">
        <v>90</v>
      </c>
      <c r="C37" s="26" t="s">
        <v>91</v>
      </c>
      <c r="D37" s="76" t="s">
        <v>92</v>
      </c>
      <c r="E37" s="76" t="s">
        <v>92</v>
      </c>
      <c r="F37" s="12" t="s">
        <v>93</v>
      </c>
    </row>
    <row r="38" spans="1:252" customHeight="1" ht="15">
      <c r="A38" s="50"/>
      <c r="B38" s="20" t="s">
        <v>94</v>
      </c>
      <c r="C38" s="35" t="s">
        <v>95</v>
      </c>
      <c r="D38" s="12">
        <v>20</v>
      </c>
      <c r="E38" s="12">
        <v>20</v>
      </c>
      <c r="F38" s="12">
        <v>25</v>
      </c>
    </row>
    <row r="39" spans="1:252" customHeight="1" ht="15">
      <c r="A39" s="50"/>
      <c r="B39" s="20" t="s">
        <v>94</v>
      </c>
      <c r="C39" s="26" t="s">
        <v>81</v>
      </c>
      <c r="D39" s="12">
        <f>D38*3.28</f>
        <v>65.6</v>
      </c>
      <c r="E39" s="12">
        <f>E38*3.28</f>
        <v>65.6</v>
      </c>
      <c r="F39" s="12">
        <f>F38*3.28</f>
        <v>82</v>
      </c>
    </row>
    <row r="40" spans="1:252" customHeight="1" ht="15">
      <c r="A40" s="50"/>
      <c r="B40" s="20" t="s">
        <v>96</v>
      </c>
      <c r="C40" s="35" t="s">
        <v>95</v>
      </c>
      <c r="D40" s="12" t="s">
        <v>97</v>
      </c>
      <c r="E40" s="12" t="s">
        <v>97</v>
      </c>
      <c r="F40" s="12" t="s">
        <v>115</v>
      </c>
    </row>
    <row r="41" spans="1:252" customHeight="1" ht="15">
      <c r="A41" s="51"/>
      <c r="B41" s="20" t="s">
        <v>96</v>
      </c>
      <c r="C41" s="26" t="s">
        <v>81</v>
      </c>
      <c r="D41" s="12">
        <f>D40*3.28</f>
        <v>32.8</v>
      </c>
      <c r="E41" s="12" t="s">
        <v>98</v>
      </c>
      <c r="F41" s="12" t="s">
        <v>98</v>
      </c>
    </row>
    <row r="42" spans="1:252" customHeight="1" ht="15">
      <c r="A42" s="52" t="s">
        <v>99</v>
      </c>
      <c r="B42" s="24" t="s">
        <v>100</v>
      </c>
      <c r="C42" s="53" t="s">
        <v>101</v>
      </c>
      <c r="D42" s="12" t="s">
        <v>102</v>
      </c>
      <c r="E42" s="12" t="s">
        <v>102</v>
      </c>
      <c r="F42" s="12" t="s">
        <v>102</v>
      </c>
    </row>
    <row r="43" spans="1:252" customHeight="1" ht="15">
      <c r="A43" s="52"/>
      <c r="B43" s="24" t="s">
        <v>103</v>
      </c>
      <c r="C43" s="53" t="s">
        <v>101</v>
      </c>
      <c r="D43" s="54" t="s">
        <v>104</v>
      </c>
      <c r="E43" s="54" t="s">
        <v>104</v>
      </c>
      <c r="F43" s="54" t="s">
        <v>104</v>
      </c>
    </row>
    <row r="44" spans="1:252" customHeight="1" ht="13.2" s="77" customFormat="1">
      <c r="A44" s="81"/>
      <c r="B44" s="81"/>
      <c r="C44" s="81"/>
      <c r="D44" s="82"/>
      <c r="E44" s="83"/>
      <c r="F44" s="83"/>
    </row>
    <row r="45" spans="1:252" customHeight="1" ht="13.2" s="77" customFormat="1">
      <c r="A45" s="81"/>
      <c r="B45" s="81"/>
      <c r="C45" s="81"/>
      <c r="D45" s="82"/>
      <c r="E45" s="83"/>
      <c r="F45" s="83"/>
    </row>
    <row r="46" spans="1:252" customHeight="1" ht="13.2" s="77" customFormat="1">
      <c r="A46" s="81"/>
      <c r="B46" s="81"/>
      <c r="C46" s="81"/>
      <c r="D46" s="82"/>
      <c r="E46" s="83"/>
      <c r="F46" s="83"/>
    </row>
    <row r="47" spans="1:252" customHeight="1" ht="13.2" s="77" customFormat="1">
      <c r="D47" s="82"/>
      <c r="E47" s="78"/>
      <c r="F47" s="78"/>
    </row>
    <row r="48" spans="1:252" customHeight="1" ht="13.2" s="77" customFormat="1">
      <c r="A48" s="81"/>
      <c r="B48" s="81"/>
      <c r="C48" s="81"/>
      <c r="D48" s="82"/>
      <c r="E48" s="83"/>
      <c r="F48" s="83"/>
    </row>
    <row r="49" spans="1:252" customHeight="1" ht="13.2" s="77" customFormat="1">
      <c r="D49" s="82"/>
      <c r="E49" s="78"/>
      <c r="F49" s="78"/>
    </row>
    <row r="50" spans="1:252" customHeight="1" ht="13.2" s="77" customFormat="1">
      <c r="D50" s="82"/>
      <c r="E50" s="78"/>
      <c r="F50" s="78"/>
    </row>
    <row r="51" spans="1:252" customHeight="1" ht="13.2" s="77" customFormat="1">
      <c r="D51" s="82"/>
      <c r="E51" s="78"/>
      <c r="F51" s="78"/>
    </row>
    <row r="52" spans="1:252" customHeight="1" ht="13.2" s="77" customFormat="1">
      <c r="D52" s="82"/>
      <c r="E52" s="78"/>
      <c r="F52" s="78"/>
    </row>
    <row r="53" spans="1:252" customHeight="1" ht="13.2" s="77" customFormat="1">
      <c r="D53" s="82"/>
      <c r="E53" s="78"/>
      <c r="F53" s="78"/>
    </row>
    <row r="54" spans="1:252" customHeight="1" ht="13.2" s="77" customFormat="1">
      <c r="D54" s="82"/>
      <c r="E54" s="78"/>
      <c r="F54" s="78"/>
    </row>
    <row r="55" spans="1:252" customHeight="1" ht="13.2" s="77" customFormat="1">
      <c r="D55" s="82"/>
      <c r="E55" s="78"/>
      <c r="F55" s="78"/>
    </row>
    <row r="56" spans="1:252" customHeight="1" ht="13.2" s="77" customFormat="1">
      <c r="D56" s="82"/>
      <c r="E56" s="78"/>
      <c r="F56" s="78"/>
    </row>
    <row r="57" spans="1:252" customHeight="1" ht="13.2" s="77" customFormat="1">
      <c r="D57" s="82"/>
      <c r="E57" s="78"/>
      <c r="F57" s="78"/>
    </row>
    <row r="58" spans="1:252" customHeight="1" ht="13.2" s="77" customFormat="1">
      <c r="D58" s="82"/>
      <c r="E58" s="78"/>
      <c r="F58" s="78"/>
    </row>
    <row r="59" spans="1:252" customHeight="1" ht="13.2" s="77" customFormat="1">
      <c r="D59" s="82"/>
      <c r="E59" s="78"/>
      <c r="F59" s="78"/>
    </row>
    <row r="60" spans="1:252" customHeight="1" ht="13.2" s="77" customFormat="1">
      <c r="D60" s="82"/>
      <c r="E60" s="78"/>
      <c r="F60" s="78"/>
    </row>
    <row r="61" spans="1:252" customHeight="1" ht="13.2" s="77" customFormat="1">
      <c r="D61" s="82"/>
      <c r="E61" s="78"/>
      <c r="F61" s="78"/>
    </row>
    <row r="62" spans="1:252" customHeight="1" ht="13.2" s="77" customFormat="1">
      <c r="D62" s="82"/>
      <c r="E62" s="78"/>
      <c r="F62" s="78"/>
    </row>
    <row r="63" spans="1:252" customHeight="1" ht="13.2" s="77" customFormat="1">
      <c r="D63" s="82"/>
      <c r="E63" s="78"/>
      <c r="F63" s="78"/>
    </row>
    <row r="64" spans="1:252" customHeight="1" ht="13.2" s="77" customFormat="1">
      <c r="D64" s="82"/>
      <c r="E64" s="78"/>
      <c r="F64" s="78"/>
    </row>
    <row r="65" spans="1:252" customHeight="1" ht="13.2" s="77" customFormat="1">
      <c r="D65" s="82"/>
      <c r="E65" s="78"/>
      <c r="F65" s="78"/>
    </row>
    <row r="66" spans="1:252" customHeight="1" ht="13.2" s="77" customFormat="1">
      <c r="D66" s="82"/>
      <c r="E66" s="78"/>
      <c r="F66" s="78"/>
    </row>
    <row r="67" spans="1:252" customHeight="1" ht="13.2" s="77" customFormat="1">
      <c r="D67" s="82"/>
      <c r="E67" s="78"/>
      <c r="F67" s="78"/>
    </row>
    <row r="68" spans="1:252" customHeight="1" ht="13.2" s="77" customFormat="1">
      <c r="D68" s="82"/>
      <c r="E68" s="78"/>
      <c r="F68" s="78"/>
    </row>
    <row r="69" spans="1:252" customHeight="1" ht="13.2" s="77" customFormat="1">
      <c r="D69" s="82"/>
      <c r="E69" s="78"/>
      <c r="F69" s="78"/>
    </row>
    <row r="70" spans="1:252" customHeight="1" ht="13.2" s="77" customFormat="1">
      <c r="D70" s="82"/>
      <c r="E70" s="78"/>
      <c r="F70" s="78"/>
    </row>
    <row r="71" spans="1:252" customHeight="1" ht="13.2" s="77" customFormat="1">
      <c r="D71" s="82"/>
      <c r="E71" s="78"/>
      <c r="F71" s="78"/>
    </row>
    <row r="72" spans="1:252" customHeight="1" ht="13.2" s="77" customFormat="1">
      <c r="D72" s="82"/>
      <c r="E72" s="78"/>
      <c r="F72" s="78"/>
    </row>
    <row r="73" spans="1:252" customHeight="1" ht="13.2" s="77" customFormat="1">
      <c r="D73" s="82"/>
      <c r="E73" s="78"/>
      <c r="F73" s="78"/>
    </row>
    <row r="74" spans="1:252" customHeight="1" ht="13.2" s="77" customFormat="1">
      <c r="D74" s="82"/>
      <c r="E74" s="78"/>
      <c r="F74" s="78"/>
    </row>
    <row r="75" spans="1:252" customHeight="1" ht="13.2" s="77" customFormat="1">
      <c r="D75" s="82"/>
      <c r="E75" s="78"/>
      <c r="F75" s="78"/>
    </row>
    <row r="76" spans="1:252" customHeight="1" ht="13.2" s="77" customFormat="1">
      <c r="D76" s="82"/>
      <c r="E76" s="78"/>
      <c r="F76" s="78"/>
    </row>
    <row r="77" spans="1:252" customHeight="1" ht="13.2" s="77" customFormat="1">
      <c r="D77" s="82"/>
      <c r="E77" s="78"/>
      <c r="F77" s="78"/>
    </row>
    <row r="78" spans="1:252" customHeight="1" ht="13.2" s="77" customFormat="1">
      <c r="D78" s="82"/>
      <c r="E78" s="78"/>
      <c r="F78" s="78"/>
    </row>
    <row r="79" spans="1:252" customHeight="1" ht="13.2" s="77" customFormat="1">
      <c r="D79" s="82"/>
      <c r="E79" s="78"/>
      <c r="F79" s="78"/>
    </row>
    <row r="80" spans="1:252" customHeight="1" ht="13.2" s="77" customFormat="1">
      <c r="D80" s="82"/>
      <c r="E80" s="78"/>
      <c r="F80" s="78"/>
    </row>
    <row r="81" spans="1:252" customHeight="1" ht="13.2" s="77" customFormat="1">
      <c r="D81" s="82"/>
      <c r="E81" s="78"/>
      <c r="F81" s="78"/>
    </row>
    <row r="82" spans="1:252" customHeight="1" ht="13.2" s="77" customFormat="1">
      <c r="D82" s="82"/>
      <c r="E82" s="78"/>
      <c r="F82" s="78"/>
    </row>
    <row r="83" spans="1:252" customHeight="1" ht="13.2" s="77" customFormat="1">
      <c r="D83" s="82"/>
      <c r="E83" s="78"/>
      <c r="F83" s="78"/>
    </row>
    <row r="84" spans="1:252" customHeight="1" ht="13.2" s="77" customFormat="1">
      <c r="D84" s="82"/>
      <c r="E84" s="78"/>
      <c r="F84" s="78"/>
    </row>
    <row r="85" spans="1:252" customHeight="1" ht="13.2" s="77" customFormat="1">
      <c r="D85" s="82"/>
      <c r="E85" s="78"/>
      <c r="F85" s="78"/>
    </row>
    <row r="86" spans="1:252" customHeight="1" ht="13.2" s="77" customFormat="1">
      <c r="D86" s="82"/>
      <c r="E86" s="78"/>
      <c r="F86" s="78"/>
    </row>
    <row r="87" spans="1:252" customHeight="1" ht="13.2" s="77" customFormat="1">
      <c r="D87" s="82"/>
      <c r="E87" s="78"/>
      <c r="F87" s="78"/>
    </row>
    <row r="88" spans="1:252" customHeight="1" ht="13.2" s="77" customFormat="1">
      <c r="D88" s="82"/>
      <c r="E88" s="78"/>
      <c r="F88" s="78"/>
    </row>
    <row r="89" spans="1:252" customHeight="1" ht="13.2" s="77" customFormat="1">
      <c r="D89" s="82"/>
      <c r="E89" s="78"/>
      <c r="F89" s="78"/>
    </row>
    <row r="90" spans="1:252" customHeight="1" ht="13.2" s="77" customFormat="1">
      <c r="D90" s="82"/>
      <c r="E90" s="78"/>
      <c r="F90" s="78"/>
    </row>
    <row r="91" spans="1:252" customHeight="1" ht="13.2" s="77" customFormat="1">
      <c r="D91" s="82"/>
      <c r="E91" s="78"/>
      <c r="F91" s="78"/>
    </row>
    <row r="92" spans="1:252" customHeight="1" ht="13.2" s="77" customFormat="1">
      <c r="D92" s="82"/>
      <c r="E92" s="78"/>
      <c r="F92" s="78"/>
    </row>
    <row r="93" spans="1:252" customHeight="1" ht="13.2" s="77" customFormat="1">
      <c r="D93" s="82"/>
      <c r="E93" s="78"/>
      <c r="F93" s="78"/>
    </row>
    <row r="94" spans="1:252" customHeight="1" ht="13.2" s="77" customFormat="1">
      <c r="D94" s="82"/>
      <c r="E94" s="78"/>
      <c r="F94" s="78"/>
    </row>
    <row r="95" spans="1:252" customHeight="1" ht="13.2" s="77" customFormat="1">
      <c r="D95" s="82"/>
      <c r="E95" s="78"/>
      <c r="F95" s="78"/>
    </row>
    <row r="96" spans="1:252" customHeight="1" ht="13.2" s="77" customFormat="1">
      <c r="D96" s="82"/>
      <c r="E96" s="78"/>
      <c r="F96" s="78"/>
    </row>
    <row r="97" spans="1:252" customHeight="1" ht="13.2" s="77" customFormat="1">
      <c r="D97" s="82"/>
      <c r="E97" s="78"/>
      <c r="F97" s="78"/>
    </row>
    <row r="98" spans="1:252" customHeight="1" ht="13.2" s="77" customFormat="1">
      <c r="D98" s="82"/>
      <c r="E98" s="78"/>
      <c r="F98" s="78"/>
    </row>
    <row r="99" spans="1:252" customHeight="1" ht="13.2" s="77" customFormat="1">
      <c r="D99" s="82"/>
      <c r="E99" s="78"/>
      <c r="F99" s="78"/>
    </row>
    <row r="100" spans="1:252" customHeight="1" ht="13.2" s="77" customFormat="1">
      <c r="D100" s="82"/>
      <c r="E100" s="78"/>
      <c r="F100" s="78"/>
    </row>
    <row r="101" spans="1:252" customHeight="1" ht="13.2" s="77" customFormat="1">
      <c r="D101" s="82"/>
      <c r="E101" s="78"/>
      <c r="F101" s="78"/>
    </row>
    <row r="102" spans="1:252" customHeight="1" ht="13.2" s="77" customFormat="1">
      <c r="D102" s="82"/>
      <c r="E102" s="78"/>
      <c r="F102" s="78"/>
    </row>
    <row r="103" spans="1:252" customHeight="1" ht="13.2" s="77" customFormat="1">
      <c r="D103" s="82"/>
      <c r="E103" s="78"/>
      <c r="F103" s="78"/>
    </row>
    <row r="104" spans="1:252" customHeight="1" ht="13.2" s="77" customFormat="1">
      <c r="D104" s="82"/>
      <c r="E104" s="78"/>
      <c r="F104" s="78"/>
    </row>
    <row r="105" spans="1:252" customHeight="1" ht="13.2" s="77" customFormat="1">
      <c r="D105" s="82"/>
      <c r="E105" s="78"/>
      <c r="F105" s="78"/>
    </row>
    <row r="106" spans="1:252" customHeight="1" ht="13.2" s="77" customFormat="1">
      <c r="D106" s="82"/>
      <c r="E106" s="78"/>
      <c r="F106" s="78"/>
    </row>
    <row r="107" spans="1:252" customHeight="1" ht="13.2" s="77" customFormat="1">
      <c r="D107" s="82"/>
      <c r="E107" s="78"/>
      <c r="F107" s="78"/>
    </row>
    <row r="108" spans="1:252" customHeight="1" ht="13.2" s="77" customFormat="1">
      <c r="D108" s="82"/>
      <c r="E108" s="78"/>
      <c r="F108" s="78"/>
    </row>
    <row r="109" spans="1:252" customHeight="1" ht="13.2">
      <c r="D109" s="84"/>
      <c r="E109" s="79"/>
      <c r="F109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C1"/>
    <mergeCell ref="A2:C2"/>
    <mergeCell ref="A3:C3"/>
    <mergeCell ref="A4:B4"/>
    <mergeCell ref="A9:B9"/>
    <mergeCell ref="A10:B10"/>
    <mergeCell ref="A11:B11"/>
    <mergeCell ref="A12:B12"/>
    <mergeCell ref="A13:B13"/>
    <mergeCell ref="A22:B22"/>
    <mergeCell ref="A23:B23"/>
    <mergeCell ref="A24:B24"/>
    <mergeCell ref="A33:B33"/>
    <mergeCell ref="A34:B34"/>
    <mergeCell ref="A35:B35"/>
    <mergeCell ref="A36:B36"/>
    <mergeCell ref="A5:A8"/>
    <mergeCell ref="A14:A21"/>
    <mergeCell ref="A25:A32"/>
    <mergeCell ref="A37:A41"/>
    <mergeCell ref="A42:A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R109"/>
  <sheetViews>
    <sheetView tabSelected="0" workbookViewId="0" zoomScale="85" showGridLines="true" showRowColHeaders="1">
      <selection activeCell="I16" sqref="I16"/>
    </sheetView>
  </sheetViews>
  <sheetFormatPr customHeight="true" defaultRowHeight="13.2" outlineLevelRow="0" outlineLevelCol="0"/>
  <cols>
    <col min="1" max="1" width="17.87890625" customWidth="true" style="6"/>
    <col min="2" max="2" width="26.43359375" customWidth="true" style="6"/>
    <col min="3" max="3" width="9.33203125" customWidth="true" style="6"/>
    <col min="4" max="4" width="23.18359375" customWidth="true" style="80"/>
    <col min="5" max="5" width="23.18359375" customWidth="true" style="62"/>
    <col min="6" max="6" width="23.18359375" customWidth="true" style="62"/>
    <col min="7" max="7" width="9.1015625" customWidth="true" style="6"/>
    <col min="8" max="8" width="9.1015625" customWidth="true" style="6"/>
    <col min="9" max="9" width="9.1015625" customWidth="true" style="6"/>
    <col min="10" max="10" width="9.1015625" customWidth="true" style="6"/>
    <col min="11" max="11" width="9.1015625" customWidth="true" style="6"/>
    <col min="12" max="12" width="9.1015625" customWidth="true" style="6"/>
    <col min="13" max="13" width="9.1015625" customWidth="true" style="6"/>
    <col min="14" max="14" width="9.1015625" customWidth="true" style="6"/>
    <col min="15" max="15" width="9.1015625" customWidth="true" style="6"/>
    <col min="16" max="16" width="9.1015625" customWidth="true" style="6"/>
    <col min="17" max="17" width="9.1015625" customWidth="true" style="6"/>
    <col min="18" max="18" width="9.1015625" customWidth="true" style="6"/>
    <col min="19" max="19" width="9.1015625" customWidth="true" style="6"/>
    <col min="20" max="20" width="9.1015625" customWidth="true" style="6"/>
    <col min="21" max="21" width="9.1015625" customWidth="true" style="6"/>
    <col min="22" max="22" width="9.1015625" customWidth="true" style="6"/>
    <col min="23" max="23" width="9.1015625" customWidth="true" style="6"/>
    <col min="24" max="24" width="9.1015625" customWidth="true" style="6"/>
    <col min="25" max="25" width="9.1015625" customWidth="true" style="6"/>
    <col min="26" max="26" width="9.1015625" customWidth="true" style="6"/>
    <col min="27" max="27" width="9.1015625" customWidth="true" style="6"/>
    <col min="28" max="28" width="9.1015625" customWidth="true" style="6"/>
    <col min="29" max="29" width="9.1015625" customWidth="true" style="6"/>
    <col min="30" max="30" width="9.1015625" customWidth="true" style="6"/>
    <col min="31" max="31" width="9.1015625" customWidth="true" style="6"/>
    <col min="32" max="32" width="9.1015625" customWidth="true" style="6"/>
    <col min="33" max="33" width="9.1015625" customWidth="true" style="6"/>
    <col min="34" max="34" width="9.1015625" customWidth="true" style="6"/>
    <col min="35" max="35" width="9.1015625" customWidth="true" style="6"/>
    <col min="36" max="36" width="9.1015625" customWidth="true" style="6"/>
    <col min="37" max="37" width="9.1015625" customWidth="true" style="6"/>
    <col min="38" max="38" width="9.1015625" customWidth="true" style="6"/>
    <col min="39" max="39" width="9.1015625" customWidth="true" style="6"/>
    <col min="40" max="40" width="9.1015625" customWidth="true" style="6"/>
    <col min="41" max="41" width="9.1015625" customWidth="true" style="6"/>
    <col min="42" max="42" width="9.1015625" customWidth="true" style="6"/>
    <col min="43" max="43" width="9.1015625" customWidth="true" style="6"/>
    <col min="44" max="44" width="9.1015625" customWidth="true" style="6"/>
    <col min="45" max="45" width="9.1015625" customWidth="true" style="6"/>
    <col min="46" max="46" width="9.1015625" customWidth="true" style="6"/>
    <col min="47" max="47" width="9.1015625" customWidth="true" style="6"/>
    <col min="48" max="48" width="9.1015625" customWidth="true" style="6"/>
    <col min="49" max="49" width="9.1015625" customWidth="true" style="6"/>
    <col min="50" max="50" width="9.1015625" customWidth="true" style="6"/>
    <col min="51" max="51" width="9.1015625" customWidth="true" style="6"/>
    <col min="52" max="52" width="9.1015625" customWidth="true" style="6"/>
    <col min="53" max="53" width="9.1015625" customWidth="true" style="6"/>
    <col min="54" max="54" width="9.1015625" customWidth="true" style="6"/>
    <col min="55" max="55" width="9.1015625" customWidth="true" style="6"/>
    <col min="56" max="56" width="9.1015625" customWidth="true" style="6"/>
    <col min="57" max="57" width="9.1015625" customWidth="true" style="6"/>
    <col min="58" max="58" width="9.1015625" customWidth="true" style="6"/>
    <col min="59" max="59" width="9.1015625" customWidth="true" style="6"/>
    <col min="60" max="60" width="9.1015625" customWidth="true" style="6"/>
    <col min="61" max="61" width="9.1015625" customWidth="true" style="6"/>
    <col min="62" max="62" width="9.1015625" customWidth="true" style="6"/>
    <col min="63" max="63" width="9.1015625" customWidth="true" style="6"/>
    <col min="64" max="64" width="9.1015625" customWidth="true" style="6"/>
    <col min="65" max="65" width="9.1015625" customWidth="true" style="6"/>
    <col min="66" max="66" width="9.1015625" customWidth="true" style="6"/>
    <col min="67" max="67" width="9.1015625" customWidth="true" style="6"/>
    <col min="68" max="68" width="9.1015625" customWidth="true" style="6"/>
    <col min="69" max="69" width="9.1015625" customWidth="true" style="6"/>
    <col min="70" max="70" width="9.1015625" customWidth="true" style="6"/>
    <col min="71" max="71" width="9.1015625" customWidth="true" style="6"/>
    <col min="72" max="72" width="9.1015625" customWidth="true" style="6"/>
    <col min="73" max="73" width="9.1015625" customWidth="true" style="6"/>
    <col min="74" max="74" width="9.1015625" customWidth="true" style="6"/>
    <col min="75" max="75" width="9.1015625" customWidth="true" style="6"/>
    <col min="76" max="76" width="9.1015625" customWidth="true" style="6"/>
    <col min="77" max="77" width="9.1015625" customWidth="true" style="6"/>
    <col min="78" max="78" width="9.1015625" customWidth="true" style="6"/>
    <col min="79" max="79" width="9.1015625" customWidth="true" style="6"/>
    <col min="80" max="80" width="9.1015625" customWidth="true" style="6"/>
    <col min="81" max="81" width="9.1015625" customWidth="true" style="6"/>
    <col min="82" max="82" width="9.1015625" customWidth="true" style="6"/>
    <col min="83" max="83" width="9.1015625" customWidth="true" style="6"/>
    <col min="84" max="84" width="9.1015625" customWidth="true" style="6"/>
    <col min="85" max="85" width="9.1015625" customWidth="true" style="6"/>
    <col min="86" max="86" width="9.1015625" customWidth="true" style="6"/>
    <col min="87" max="87" width="9.1015625" customWidth="true" style="6"/>
    <col min="88" max="88" width="9.1015625" customWidth="true" style="6"/>
    <col min="89" max="89" width="9.1015625" customWidth="true" style="6"/>
    <col min="90" max="90" width="9.1015625" customWidth="true" style="6"/>
    <col min="91" max="91" width="9.1015625" customWidth="true" style="6"/>
    <col min="92" max="92" width="9.1015625" customWidth="true" style="6"/>
    <col min="93" max="93" width="9.1015625" customWidth="true" style="6"/>
    <col min="94" max="94" width="9.1015625" customWidth="true" style="6"/>
    <col min="95" max="95" width="9.1015625" customWidth="true" style="6"/>
    <col min="96" max="96" width="9.1015625" customWidth="true" style="6"/>
    <col min="97" max="97" width="9.1015625" customWidth="true" style="6"/>
    <col min="98" max="98" width="9.1015625" customWidth="true" style="6"/>
    <col min="99" max="99" width="9.1015625" customWidth="true" style="6"/>
    <col min="100" max="100" width="9.1015625" customWidth="true" style="6"/>
    <col min="101" max="101" width="9.1015625" customWidth="true" style="6"/>
    <col min="102" max="102" width="9.1015625" customWidth="true" style="6"/>
    <col min="103" max="103" width="9.1015625" customWidth="true" style="6"/>
    <col min="104" max="104" width="9.1015625" customWidth="true" style="6"/>
    <col min="105" max="105" width="9.1015625" customWidth="true" style="6"/>
    <col min="106" max="106" width="9.1015625" customWidth="true" style="6"/>
    <col min="107" max="107" width="9.1015625" customWidth="true" style="6"/>
    <col min="108" max="108" width="9.1015625" customWidth="true" style="6"/>
    <col min="109" max="109" width="9.1015625" customWidth="true" style="6"/>
    <col min="110" max="110" width="9.1015625" customWidth="true" style="6"/>
    <col min="111" max="111" width="9.1015625" customWidth="true" style="6"/>
    <col min="112" max="112" width="9.1015625" customWidth="true" style="6"/>
    <col min="113" max="113" width="9.1015625" customWidth="true" style="6"/>
    <col min="114" max="114" width="9.1015625" customWidth="true" style="6"/>
    <col min="115" max="115" width="9.1015625" customWidth="true" style="6"/>
    <col min="116" max="116" width="9.1015625" customWidth="true" style="6"/>
    <col min="117" max="117" width="9.1015625" customWidth="true" style="6"/>
    <col min="118" max="118" width="9.1015625" customWidth="true" style="6"/>
    <col min="119" max="119" width="9.1015625" customWidth="true" style="6"/>
    <col min="120" max="120" width="9.1015625" customWidth="true" style="6"/>
    <col min="121" max="121" width="9.1015625" customWidth="true" style="6"/>
    <col min="122" max="122" width="9.1015625" customWidth="true" style="6"/>
    <col min="123" max="123" width="9.1015625" customWidth="true" style="6"/>
    <col min="124" max="124" width="9.1015625" customWidth="true" style="6"/>
    <col min="125" max="125" width="9.1015625" customWidth="true" style="6"/>
    <col min="126" max="126" width="9.1015625" customWidth="true" style="6"/>
    <col min="127" max="127" width="9.1015625" customWidth="true" style="6"/>
    <col min="128" max="128" width="9.1015625" customWidth="true" style="6"/>
    <col min="129" max="129" width="9.1015625" customWidth="true" style="6"/>
    <col min="130" max="130" width="9.1015625" customWidth="true" style="6"/>
    <col min="131" max="131" width="9.1015625" customWidth="true" style="6"/>
    <col min="132" max="132" width="9.1015625" customWidth="true" style="6"/>
    <col min="133" max="133" width="9.1015625" customWidth="true" style="6"/>
    <col min="134" max="134" width="9.1015625" customWidth="true" style="6"/>
    <col min="135" max="135" width="9.1015625" customWidth="true" style="6"/>
    <col min="136" max="136" width="9.1015625" customWidth="true" style="6"/>
    <col min="137" max="137" width="9.1015625" customWidth="true" style="6"/>
    <col min="138" max="138" width="9.1015625" customWidth="true" style="6"/>
    <col min="139" max="139" width="9.1015625" customWidth="true" style="6"/>
    <col min="140" max="140" width="9.1015625" customWidth="true" style="6"/>
    <col min="141" max="141" width="9.1015625" customWidth="true" style="6"/>
    <col min="142" max="142" width="9.1015625" customWidth="true" style="6"/>
    <col min="143" max="143" width="9.1015625" customWidth="true" style="6"/>
    <col min="144" max="144" width="9.1015625" customWidth="true" style="6"/>
    <col min="145" max="145" width="9.1015625" customWidth="true" style="6"/>
    <col min="146" max="146" width="9.1015625" customWidth="true" style="6"/>
    <col min="147" max="147" width="9.1015625" customWidth="true" style="6"/>
    <col min="148" max="148" width="9.1015625" customWidth="true" style="6"/>
    <col min="149" max="149" width="9.1015625" customWidth="true" style="6"/>
    <col min="150" max="150" width="9.1015625" customWidth="true" style="6"/>
    <col min="151" max="151" width="9.1015625" customWidth="true" style="6"/>
    <col min="152" max="152" width="9.1015625" customWidth="true" style="6"/>
    <col min="153" max="153" width="9.1015625" customWidth="true" style="6"/>
    <col min="154" max="154" width="9.1015625" customWidth="true" style="6"/>
    <col min="155" max="155" width="9.1015625" customWidth="true" style="6"/>
    <col min="156" max="156" width="9.1015625" customWidth="true" style="6"/>
    <col min="157" max="157" width="9.1015625" customWidth="true" style="6"/>
    <col min="158" max="158" width="9.1015625" customWidth="true" style="6"/>
    <col min="159" max="159" width="9.1015625" customWidth="true" style="6"/>
    <col min="160" max="160" width="9.1015625" customWidth="true" style="6"/>
    <col min="161" max="161" width="9.1015625" customWidth="true" style="6"/>
    <col min="162" max="162" width="9.1015625" customWidth="true" style="6"/>
    <col min="163" max="163" width="9.1015625" customWidth="true" style="6"/>
    <col min="164" max="164" width="9.1015625" customWidth="true" style="6"/>
    <col min="165" max="165" width="9.1015625" customWidth="true" style="6"/>
    <col min="166" max="166" width="9.1015625" customWidth="true" style="6"/>
    <col min="167" max="167" width="9.1015625" customWidth="true" style="6"/>
    <col min="168" max="168" width="9.1015625" customWidth="true" style="6"/>
    <col min="169" max="169" width="9.1015625" customWidth="true" style="6"/>
    <col min="170" max="170" width="9.1015625" customWidth="true" style="6"/>
    <col min="171" max="171" width="9.1015625" customWidth="true" style="6"/>
    <col min="172" max="172" width="9.1015625" customWidth="true" style="6"/>
    <col min="173" max="173" width="9.1015625" customWidth="true" style="6"/>
    <col min="174" max="174" width="9.1015625" customWidth="true" style="6"/>
    <col min="175" max="175" width="9.1015625" customWidth="true" style="6"/>
    <col min="176" max="176" width="9.1015625" customWidth="true" style="6"/>
    <col min="177" max="177" width="9.1015625" customWidth="true" style="6"/>
    <col min="178" max="178" width="9.1015625" customWidth="true" style="6"/>
    <col min="179" max="179" width="9.1015625" customWidth="true" style="6"/>
    <col min="180" max="180" width="9.1015625" customWidth="true" style="6"/>
    <col min="181" max="181" width="9.1015625" customWidth="true" style="6"/>
    <col min="182" max="182" width="9.1015625" customWidth="true" style="6"/>
    <col min="183" max="183" width="9.1015625" customWidth="true" style="6"/>
    <col min="184" max="184" width="9.1015625" customWidth="true" style="6"/>
    <col min="185" max="185" width="9.1015625" customWidth="true" style="6"/>
    <col min="186" max="186" width="9.1015625" customWidth="true" style="6"/>
    <col min="187" max="187" width="9.1015625" customWidth="true" style="6"/>
    <col min="188" max="188" width="9.1015625" customWidth="true" style="6"/>
    <col min="189" max="189" width="9.1015625" customWidth="true" style="6"/>
    <col min="190" max="190" width="9.1015625" customWidth="true" style="6"/>
    <col min="191" max="191" width="9.1015625" customWidth="true" style="6"/>
    <col min="192" max="192" width="9.1015625" customWidth="true" style="6"/>
    <col min="193" max="193" width="9.1015625" customWidth="true" style="6"/>
    <col min="194" max="194" width="9.1015625" customWidth="true" style="6"/>
    <col min="195" max="195" width="9.1015625" customWidth="true" style="6"/>
    <col min="196" max="196" width="9.1015625" customWidth="true" style="6"/>
    <col min="197" max="197" width="9.1015625" customWidth="true" style="6"/>
    <col min="198" max="198" width="9.1015625" customWidth="true" style="6"/>
    <col min="199" max="199" width="9.1015625" customWidth="true" style="6"/>
    <col min="200" max="200" width="9.1015625" customWidth="true" style="6"/>
    <col min="201" max="201" width="9.1015625" customWidth="true" style="6"/>
    <col min="202" max="202" width="9.1015625" customWidth="true" style="6"/>
    <col min="203" max="203" width="9.1015625" customWidth="true" style="6"/>
    <col min="204" max="204" width="9.1015625" customWidth="true" style="6"/>
    <col min="205" max="205" width="9.1015625" customWidth="true" style="6"/>
    <col min="206" max="206" width="9.1015625" customWidth="true" style="6"/>
    <col min="207" max="207" width="9.1015625" customWidth="true" style="6"/>
    <col min="208" max="208" width="9.1015625" customWidth="true" style="6"/>
    <col min="209" max="209" width="9.1015625" customWidth="true" style="6"/>
    <col min="210" max="210" width="9.1015625" customWidth="true" style="6"/>
    <col min="211" max="211" width="9.1015625" customWidth="true" style="6"/>
    <col min="212" max="212" width="9.1015625" customWidth="true" style="6"/>
    <col min="213" max="213" width="9.1015625" customWidth="true" style="6"/>
    <col min="214" max="214" width="9.1015625" customWidth="true" style="6"/>
    <col min="215" max="215" width="9.1015625" customWidth="true" style="6"/>
    <col min="216" max="216" width="9.1015625" customWidth="true" style="6"/>
    <col min="217" max="217" width="9.1015625" customWidth="true" style="6"/>
    <col min="218" max="218" width="9.1015625" customWidth="true" style="6"/>
    <col min="219" max="219" width="9.1015625" customWidth="true" style="6"/>
    <col min="220" max="220" width="9.1015625" customWidth="true" style="6"/>
    <col min="221" max="221" width="9.1015625" customWidth="true" style="6"/>
    <col min="222" max="222" width="9.1015625" customWidth="true" style="6"/>
    <col min="223" max="223" width="9.1015625" customWidth="true" style="6"/>
    <col min="224" max="224" width="9.1015625" customWidth="true" style="6"/>
    <col min="225" max="225" width="9.1015625" customWidth="true" style="6"/>
    <col min="226" max="226" width="9.1015625" customWidth="true" style="6"/>
    <col min="227" max="227" width="9.1015625" customWidth="true" style="6"/>
    <col min="228" max="228" width="9.1015625" customWidth="true" style="6"/>
    <col min="229" max="229" width="9.1015625" customWidth="true" style="6"/>
    <col min="230" max="230" width="9.1015625" customWidth="true" style="6"/>
    <col min="231" max="231" width="9.1015625" customWidth="true" style="6"/>
    <col min="232" max="232" width="9.1015625" customWidth="true" style="6"/>
    <col min="233" max="233" width="9.1015625" customWidth="true" style="6"/>
    <col min="234" max="234" width="9.1015625" customWidth="true" style="6"/>
    <col min="235" max="235" width="9.1015625" customWidth="true" style="6"/>
    <col min="236" max="236" width="9.1015625" customWidth="true" style="6"/>
    <col min="237" max="237" width="9.1015625" customWidth="true" style="6"/>
    <col min="238" max="238" width="9.1015625" customWidth="true" style="6"/>
    <col min="239" max="239" width="9.1015625" customWidth="true" style="6"/>
    <col min="240" max="240" width="9.1015625" customWidth="true" style="6"/>
    <col min="241" max="241" width="9.1015625" customWidth="true" style="6"/>
    <col min="242" max="242" width="9.1015625" customWidth="true" style="6"/>
    <col min="243" max="243" width="9.1015625" customWidth="true" style="6"/>
    <col min="244" max="244" width="9.1015625" customWidth="true" style="6"/>
    <col min="245" max="245" width="9.1015625" customWidth="true" style="6"/>
    <col min="246" max="246" width="9.1015625" customWidth="true" style="6"/>
    <col min="247" max="247" width="9.1015625" customWidth="true" style="6"/>
    <col min="248" max="248" width="9.1015625" customWidth="true" style="6"/>
    <col min="249" max="249" width="9.1015625" customWidth="true" style="6"/>
    <col min="250" max="250" width="9.1015625" customWidth="true" style="6"/>
    <col min="251" max="251" width="9.1015625" customWidth="true" style="6"/>
    <col min="252" max="252" width="9.1015625" customWidth="true" style="6"/>
  </cols>
  <sheetData>
    <row r="1" spans="1:252" customHeight="1" ht="32">
      <c r="A1" s="7"/>
      <c r="B1" s="7"/>
      <c r="C1" s="7"/>
      <c r="D1" s="63" t="s">
        <v>105</v>
      </c>
      <c r="E1" s="63" t="s">
        <v>106</v>
      </c>
      <c r="F1" s="2" t="s">
        <v>107</v>
      </c>
    </row>
    <row r="2" spans="1:252" customHeight="1" ht="13.2">
      <c r="A2" s="9" t="s">
        <v>4</v>
      </c>
      <c r="B2" s="10"/>
      <c r="C2" s="11"/>
      <c r="D2" s="12" t="s">
        <v>124</v>
      </c>
      <c r="E2" s="12" t="s">
        <v>125</v>
      </c>
      <c r="F2" s="12" t="s">
        <v>126</v>
      </c>
    </row>
    <row r="3" spans="1:252" customHeight="1" ht="15">
      <c r="A3" s="13" t="s">
        <v>9</v>
      </c>
      <c r="B3" s="14"/>
      <c r="C3" s="15"/>
      <c r="D3" s="12" t="s">
        <v>127</v>
      </c>
      <c r="E3" s="12" t="s">
        <v>128</v>
      </c>
      <c r="F3" s="12" t="s">
        <v>129</v>
      </c>
    </row>
    <row r="4" spans="1:252" customHeight="1" ht="15">
      <c r="A4" s="16" t="s">
        <v>14</v>
      </c>
      <c r="B4" s="17"/>
      <c r="C4" s="18" t="s">
        <v>15</v>
      </c>
      <c r="D4" s="12" t="s">
        <v>17</v>
      </c>
      <c r="E4" s="12" t="s">
        <v>17</v>
      </c>
      <c r="F4" s="12" t="s">
        <v>17</v>
      </c>
    </row>
    <row r="5" spans="1:252" customHeight="1" ht="15">
      <c r="A5" s="19" t="s">
        <v>18</v>
      </c>
      <c r="B5" s="20" t="s">
        <v>19</v>
      </c>
      <c r="C5" s="21" t="s">
        <v>20</v>
      </c>
      <c r="D5" s="64">
        <v>11000</v>
      </c>
      <c r="E5" s="64">
        <v>17000</v>
      </c>
      <c r="F5" s="64">
        <v>22000</v>
      </c>
    </row>
    <row r="6" spans="1:252" customHeight="1" ht="15">
      <c r="A6" s="23"/>
      <c r="B6" s="24" t="s">
        <v>21</v>
      </c>
      <c r="C6" s="21" t="s">
        <v>22</v>
      </c>
      <c r="D6" s="64">
        <v>1080</v>
      </c>
      <c r="E6" s="64">
        <v>1645</v>
      </c>
      <c r="F6" s="64">
        <v>1980</v>
      </c>
    </row>
    <row r="7" spans="1:252" customHeight="1" ht="15">
      <c r="A7" s="23"/>
      <c r="B7" s="25" t="s">
        <v>23</v>
      </c>
      <c r="C7" s="11" t="s">
        <v>24</v>
      </c>
      <c r="D7" s="64">
        <v>5.1</v>
      </c>
      <c r="E7" s="64">
        <v>7</v>
      </c>
      <c r="F7" s="64">
        <v>9.5</v>
      </c>
    </row>
    <row r="8" spans="1:252" customHeight="1" ht="15">
      <c r="A8" s="65"/>
      <c r="B8" s="20" t="s">
        <v>25</v>
      </c>
      <c r="C8" s="26" t="s">
        <v>26</v>
      </c>
      <c r="D8" s="70">
        <v>20</v>
      </c>
      <c r="E8" s="70">
        <v>20</v>
      </c>
      <c r="F8" s="70">
        <v>20</v>
      </c>
    </row>
    <row r="9" spans="1:252" customHeight="1" ht="15">
      <c r="A9" s="31" t="s">
        <v>27</v>
      </c>
      <c r="B9" s="20"/>
      <c r="C9" s="32" t="s">
        <v>24</v>
      </c>
      <c r="D9" s="64">
        <v>9.5</v>
      </c>
      <c r="E9" s="64">
        <v>11</v>
      </c>
      <c r="F9" s="64">
        <v>12.9</v>
      </c>
    </row>
    <row r="10" spans="1:252" customHeight="1" ht="15">
      <c r="A10" s="31" t="s">
        <v>28</v>
      </c>
      <c r="B10" s="20"/>
      <c r="C10" s="32" t="s">
        <v>24</v>
      </c>
      <c r="D10" s="12" t="s">
        <v>114</v>
      </c>
      <c r="E10" s="12" t="s">
        <v>115</v>
      </c>
      <c r="F10" s="12" t="s">
        <v>116</v>
      </c>
    </row>
    <row r="11" spans="1:252" customHeight="1" ht="15">
      <c r="A11" s="33" t="s">
        <v>29</v>
      </c>
      <c r="B11" s="25"/>
      <c r="C11" s="11" t="s">
        <v>30</v>
      </c>
      <c r="D11" s="64">
        <v>650</v>
      </c>
      <c r="E11" s="64">
        <v>850</v>
      </c>
      <c r="F11" s="64">
        <v>1300</v>
      </c>
    </row>
    <row r="12" spans="1:252" customHeight="1" ht="15">
      <c r="A12" s="31" t="s">
        <v>29</v>
      </c>
      <c r="B12" s="20"/>
      <c r="C12" s="26" t="s">
        <v>31</v>
      </c>
      <c r="D12" s="12">
        <f>D11/1.7</f>
        <v>382.35294117647</v>
      </c>
      <c r="E12" s="12">
        <f>E11/1.7</f>
        <v>500</v>
      </c>
      <c r="F12" s="12">
        <f>F11/1.7</f>
        <v>764.70588235294</v>
      </c>
    </row>
    <row r="13" spans="1:252" customHeight="1" ht="15">
      <c r="A13" s="33" t="s">
        <v>32</v>
      </c>
      <c r="B13" s="25"/>
      <c r="C13" s="11" t="s">
        <v>33</v>
      </c>
      <c r="D13" s="64">
        <v>42</v>
      </c>
      <c r="E13" s="64">
        <v>47</v>
      </c>
      <c r="F13" s="64">
        <v>51</v>
      </c>
    </row>
    <row r="14" spans="1:252" customHeight="1" ht="19">
      <c r="A14" s="34" t="s">
        <v>34</v>
      </c>
      <c r="B14" s="20" t="s">
        <v>35</v>
      </c>
      <c r="C14" s="35" t="s">
        <v>36</v>
      </c>
      <c r="D14" s="70" t="s">
        <v>37</v>
      </c>
      <c r="E14" s="70" t="s">
        <v>39</v>
      </c>
      <c r="F14" s="70" t="s">
        <v>40</v>
      </c>
    </row>
    <row r="15" spans="1:252" customHeight="1" ht="19">
      <c r="A15" s="37"/>
      <c r="B15" s="20" t="s">
        <v>35</v>
      </c>
      <c r="C15" s="26" t="s">
        <v>41</v>
      </c>
      <c r="D15" s="71" t="s">
        <v>117</v>
      </c>
      <c r="E15" s="71" t="s">
        <v>44</v>
      </c>
      <c r="F15" s="71" t="s">
        <v>45</v>
      </c>
    </row>
    <row r="16" spans="1:252" customHeight="1" ht="19">
      <c r="A16" s="37"/>
      <c r="B16" s="20" t="s">
        <v>46</v>
      </c>
      <c r="C16" s="35" t="s">
        <v>36</v>
      </c>
      <c r="D16" s="70" t="s">
        <v>47</v>
      </c>
      <c r="E16" s="70" t="s">
        <v>49</v>
      </c>
      <c r="F16" s="70" t="s">
        <v>50</v>
      </c>
    </row>
    <row r="17" spans="1:252" customHeight="1" ht="19">
      <c r="A17" s="37"/>
      <c r="B17" s="20" t="s">
        <v>51</v>
      </c>
      <c r="C17" s="26" t="s">
        <v>41</v>
      </c>
      <c r="D17" s="72" t="s">
        <v>52</v>
      </c>
      <c r="E17" s="72" t="s">
        <v>54</v>
      </c>
      <c r="F17" s="72" t="s">
        <v>55</v>
      </c>
    </row>
    <row r="18" spans="1:252" customHeight="1" ht="19">
      <c r="A18" s="37"/>
      <c r="B18" s="20" t="s">
        <v>56</v>
      </c>
      <c r="C18" s="35" t="s">
        <v>57</v>
      </c>
      <c r="D18" s="64">
        <v>10</v>
      </c>
      <c r="E18" s="64">
        <v>11.5</v>
      </c>
      <c r="F18" s="64">
        <v>13</v>
      </c>
    </row>
    <row r="19" spans="1:252" customHeight="1" ht="15">
      <c r="A19" s="37"/>
      <c r="B19" s="20" t="s">
        <v>58</v>
      </c>
      <c r="C19" s="35" t="s">
        <v>57</v>
      </c>
      <c r="D19" s="64">
        <v>13</v>
      </c>
      <c r="E19" s="64">
        <v>13</v>
      </c>
      <c r="F19" s="64">
        <v>17</v>
      </c>
    </row>
    <row r="20" spans="1:252" customHeight="1" ht="15">
      <c r="A20" s="37"/>
      <c r="B20" s="20" t="s">
        <v>56</v>
      </c>
      <c r="C20" s="26" t="s">
        <v>59</v>
      </c>
      <c r="D20" s="12">
        <f>D18*2.2</f>
        <v>22</v>
      </c>
      <c r="E20" s="12">
        <f>E18*2.2</f>
        <v>25.3</v>
      </c>
      <c r="F20" s="12">
        <f>F18*2.2</f>
        <v>28.6</v>
      </c>
    </row>
    <row r="21" spans="1:252" customHeight="1" ht="15">
      <c r="A21" s="40"/>
      <c r="B21" s="20" t="s">
        <v>58</v>
      </c>
      <c r="C21" s="26" t="s">
        <v>59</v>
      </c>
      <c r="D21" s="12">
        <f>D19*2.2</f>
        <v>28.6</v>
      </c>
      <c r="E21" s="12">
        <f>E19*2.2</f>
        <v>28.6</v>
      </c>
      <c r="F21" s="12">
        <f>F19*2.2</f>
        <v>37.4</v>
      </c>
    </row>
    <row r="22" spans="1:252" customHeight="1" ht="15">
      <c r="A22" s="31" t="s">
        <v>60</v>
      </c>
      <c r="B22" s="20"/>
      <c r="C22" s="26" t="s">
        <v>30</v>
      </c>
      <c r="D22" s="41">
        <v>2000</v>
      </c>
      <c r="E22" s="41">
        <v>2300</v>
      </c>
      <c r="F22" s="41">
        <v>3750</v>
      </c>
    </row>
    <row r="23" spans="1:252" customHeight="1" ht="15">
      <c r="A23" s="31" t="s">
        <v>60</v>
      </c>
      <c r="B23" s="20"/>
      <c r="C23" s="26" t="s">
        <v>31</v>
      </c>
      <c r="D23" s="12">
        <f>D22/1.7</f>
        <v>1176.4705882353</v>
      </c>
      <c r="E23" s="12">
        <f>E22/1.7</f>
        <v>1352.9411764706</v>
      </c>
      <c r="F23" s="12">
        <f>F22/1.7</f>
        <v>2205.8823529412</v>
      </c>
    </row>
    <row r="24" spans="1:252" customHeight="1" ht="15">
      <c r="A24" s="33" t="s">
        <v>61</v>
      </c>
      <c r="B24" s="25"/>
      <c r="C24" s="11" t="s">
        <v>33</v>
      </c>
      <c r="D24" s="73" t="s">
        <v>118</v>
      </c>
      <c r="E24" s="73" t="s">
        <v>119</v>
      </c>
      <c r="F24" s="73" t="s">
        <v>63</v>
      </c>
    </row>
    <row r="25" spans="1:252" customHeight="1" ht="17">
      <c r="A25" s="34" t="s">
        <v>65</v>
      </c>
      <c r="B25" s="20" t="s">
        <v>35</v>
      </c>
      <c r="C25" s="35" t="s">
        <v>36</v>
      </c>
      <c r="D25" s="70" t="s">
        <v>66</v>
      </c>
      <c r="E25" s="70" t="s">
        <v>67</v>
      </c>
      <c r="F25" s="70" t="s">
        <v>120</v>
      </c>
    </row>
    <row r="26" spans="1:252" customHeight="1" ht="17">
      <c r="A26" s="37"/>
      <c r="B26" s="20" t="s">
        <v>35</v>
      </c>
      <c r="C26" s="26" t="s">
        <v>41</v>
      </c>
      <c r="D26" s="72" t="s">
        <v>69</v>
      </c>
      <c r="E26" s="72" t="s">
        <v>70</v>
      </c>
      <c r="F26" s="72" t="s">
        <v>121</v>
      </c>
    </row>
    <row r="27" spans="1:252" customHeight="1" ht="17">
      <c r="A27" s="37"/>
      <c r="B27" s="20" t="s">
        <v>51</v>
      </c>
      <c r="C27" s="35" t="s">
        <v>36</v>
      </c>
      <c r="D27" s="70" t="s">
        <v>72</v>
      </c>
      <c r="E27" s="70" t="s">
        <v>73</v>
      </c>
      <c r="F27" s="70" t="s">
        <v>122</v>
      </c>
    </row>
    <row r="28" spans="1:252" customHeight="1" ht="17">
      <c r="A28" s="37"/>
      <c r="B28" s="20" t="s">
        <v>51</v>
      </c>
      <c r="C28" s="26" t="s">
        <v>41</v>
      </c>
      <c r="D28" s="72" t="s">
        <v>75</v>
      </c>
      <c r="E28" s="72" t="s">
        <v>76</v>
      </c>
      <c r="F28" s="72" t="s">
        <v>123</v>
      </c>
    </row>
    <row r="29" spans="1:252" customHeight="1" ht="17">
      <c r="A29" s="37"/>
      <c r="B29" s="20" t="s">
        <v>56</v>
      </c>
      <c r="C29" s="35" t="s">
        <v>57</v>
      </c>
      <c r="D29" s="64">
        <v>26</v>
      </c>
      <c r="E29" s="64">
        <v>31.5</v>
      </c>
      <c r="F29" s="64">
        <v>48</v>
      </c>
    </row>
    <row r="30" spans="1:252" customHeight="1" ht="15">
      <c r="A30" s="37"/>
      <c r="B30" s="20" t="s">
        <v>58</v>
      </c>
      <c r="C30" s="35" t="s">
        <v>57</v>
      </c>
      <c r="D30" s="12">
        <v>29</v>
      </c>
      <c r="E30" s="12">
        <v>34.5</v>
      </c>
      <c r="F30" s="12">
        <v>51.5</v>
      </c>
    </row>
    <row r="31" spans="1:252" customHeight="1" ht="15">
      <c r="A31" s="37"/>
      <c r="B31" s="20" t="s">
        <v>56</v>
      </c>
      <c r="C31" s="26" t="s">
        <v>59</v>
      </c>
      <c r="D31" s="12">
        <f>D29*2.2</f>
        <v>57.2</v>
      </c>
      <c r="E31" s="12">
        <f>E29*2.2</f>
        <v>69.3</v>
      </c>
      <c r="F31" s="12">
        <f>F29*2.2</f>
        <v>105.6</v>
      </c>
    </row>
    <row r="32" spans="1:252" customHeight="1" ht="15">
      <c r="A32" s="40"/>
      <c r="B32" s="20" t="s">
        <v>58</v>
      </c>
      <c r="C32" s="26" t="s">
        <v>59</v>
      </c>
      <c r="D32" s="12">
        <f>D30*2.2</f>
        <v>63.8</v>
      </c>
      <c r="E32" s="12">
        <f>E30*2.2</f>
        <v>75.9</v>
      </c>
      <c r="F32" s="12">
        <f>F30*2.2</f>
        <v>113.3</v>
      </c>
    </row>
    <row r="33" spans="1:252" customHeight="1" ht="15">
      <c r="A33" s="33" t="s">
        <v>78</v>
      </c>
      <c r="B33" s="25"/>
      <c r="C33" s="11" t="s">
        <v>79</v>
      </c>
      <c r="D33" s="64">
        <v>28.7</v>
      </c>
      <c r="E33" s="64">
        <v>35</v>
      </c>
      <c r="F33" s="64">
        <v>54.95</v>
      </c>
    </row>
    <row r="34" spans="1:252" customHeight="1" ht="15">
      <c r="A34" s="45" t="s">
        <v>80</v>
      </c>
      <c r="B34" s="45"/>
      <c r="C34" s="75" t="s">
        <v>81</v>
      </c>
      <c r="D34" s="27">
        <v>25</v>
      </c>
      <c r="E34" s="27">
        <v>25</v>
      </c>
      <c r="F34" s="27">
        <v>25</v>
      </c>
    </row>
    <row r="35" spans="1:252" customHeight="1" ht="15">
      <c r="A35" s="45" t="s">
        <v>82</v>
      </c>
      <c r="B35" s="45"/>
      <c r="C35" s="75" t="s">
        <v>83</v>
      </c>
      <c r="D35" s="27" t="s">
        <v>84</v>
      </c>
      <c r="E35" s="27" t="s">
        <v>85</v>
      </c>
      <c r="F35" s="27" t="s">
        <v>85</v>
      </c>
    </row>
    <row r="36" spans="1:252" customHeight="1" ht="15">
      <c r="A36" s="33" t="s">
        <v>86</v>
      </c>
      <c r="B36" s="25"/>
      <c r="C36" s="11" t="s">
        <v>87</v>
      </c>
      <c r="D36" s="47" t="s">
        <v>88</v>
      </c>
      <c r="E36" s="47" t="s">
        <v>88</v>
      </c>
      <c r="F36" s="47" t="s">
        <v>88</v>
      </c>
    </row>
    <row r="37" spans="1:252" customHeight="1" ht="15">
      <c r="A37" s="48" t="s">
        <v>89</v>
      </c>
      <c r="B37" s="20" t="s">
        <v>90</v>
      </c>
      <c r="C37" s="26" t="s">
        <v>91</v>
      </c>
      <c r="D37" s="76" t="s">
        <v>92</v>
      </c>
      <c r="E37" s="76" t="s">
        <v>92</v>
      </c>
      <c r="F37" s="12" t="s">
        <v>93</v>
      </c>
    </row>
    <row r="38" spans="1:252" customHeight="1" ht="15">
      <c r="A38" s="50"/>
      <c r="B38" s="20" t="s">
        <v>94</v>
      </c>
      <c r="C38" s="35" t="s">
        <v>95</v>
      </c>
      <c r="D38" s="12">
        <v>20</v>
      </c>
      <c r="E38" s="12">
        <v>20</v>
      </c>
      <c r="F38" s="12">
        <v>25</v>
      </c>
    </row>
    <row r="39" spans="1:252" customHeight="1" ht="15">
      <c r="A39" s="50"/>
      <c r="B39" s="20" t="s">
        <v>94</v>
      </c>
      <c r="C39" s="26" t="s">
        <v>81</v>
      </c>
      <c r="D39" s="12">
        <f>D38*3.28</f>
        <v>65.6</v>
      </c>
      <c r="E39" s="12">
        <f>E38*3.28</f>
        <v>65.6</v>
      </c>
      <c r="F39" s="12">
        <f>F38*3.28</f>
        <v>82</v>
      </c>
    </row>
    <row r="40" spans="1:252" customHeight="1" ht="15">
      <c r="A40" s="50"/>
      <c r="B40" s="20" t="s">
        <v>96</v>
      </c>
      <c r="C40" s="35" t="s">
        <v>95</v>
      </c>
      <c r="D40" s="12" t="s">
        <v>97</v>
      </c>
      <c r="E40" s="12" t="s">
        <v>97</v>
      </c>
      <c r="F40" s="12" t="s">
        <v>115</v>
      </c>
    </row>
    <row r="41" spans="1:252" customHeight="1" ht="15">
      <c r="A41" s="51"/>
      <c r="B41" s="20" t="s">
        <v>96</v>
      </c>
      <c r="C41" s="26" t="s">
        <v>81</v>
      </c>
      <c r="D41" s="12">
        <f>D40*3.28</f>
        <v>32.8</v>
      </c>
      <c r="E41" s="12" t="s">
        <v>98</v>
      </c>
      <c r="F41" s="12" t="s">
        <v>98</v>
      </c>
    </row>
    <row r="42" spans="1:252" customHeight="1" ht="15">
      <c r="A42" s="52" t="s">
        <v>99</v>
      </c>
      <c r="B42" s="24" t="s">
        <v>100</v>
      </c>
      <c r="C42" s="53" t="s">
        <v>101</v>
      </c>
      <c r="D42" s="12" t="s">
        <v>102</v>
      </c>
      <c r="E42" s="12" t="s">
        <v>102</v>
      </c>
      <c r="F42" s="12" t="s">
        <v>102</v>
      </c>
    </row>
    <row r="43" spans="1:252" customHeight="1" ht="15">
      <c r="A43" s="52"/>
      <c r="B43" s="24" t="s">
        <v>103</v>
      </c>
      <c r="C43" s="53" t="s">
        <v>101</v>
      </c>
      <c r="D43" s="54" t="s">
        <v>104</v>
      </c>
      <c r="E43" s="54" t="s">
        <v>104</v>
      </c>
      <c r="F43" s="54" t="s">
        <v>104</v>
      </c>
    </row>
    <row r="44" spans="1:252" customHeight="1" ht="13.2" s="77" customFormat="1">
      <c r="A44" s="81"/>
      <c r="B44" s="81"/>
      <c r="C44" s="81"/>
      <c r="D44" s="82"/>
      <c r="E44" s="83"/>
      <c r="F44" s="83"/>
    </row>
    <row r="45" spans="1:252" customHeight="1" ht="13.2" s="77" customFormat="1">
      <c r="A45" s="81"/>
      <c r="B45" s="81"/>
      <c r="C45" s="81"/>
      <c r="D45" s="82"/>
      <c r="E45" s="83"/>
      <c r="F45" s="83"/>
    </row>
    <row r="46" spans="1:252" customHeight="1" ht="13.2" s="77" customFormat="1">
      <c r="A46" s="81"/>
      <c r="B46" s="81"/>
      <c r="C46" s="81"/>
      <c r="D46" s="82"/>
      <c r="E46" s="83"/>
      <c r="F46" s="83"/>
    </row>
    <row r="47" spans="1:252" customHeight="1" ht="13.2" s="77" customFormat="1">
      <c r="D47" s="82"/>
      <c r="E47" s="78"/>
      <c r="F47" s="78"/>
    </row>
    <row r="48" spans="1:252" customHeight="1" ht="13.2" s="77" customFormat="1">
      <c r="A48" s="81"/>
      <c r="B48" s="81"/>
      <c r="C48" s="81"/>
      <c r="D48" s="82"/>
      <c r="E48" s="83"/>
      <c r="F48" s="83"/>
    </row>
    <row r="49" spans="1:252" customHeight="1" ht="13.2" s="77" customFormat="1">
      <c r="D49" s="82"/>
      <c r="E49" s="78"/>
      <c r="F49" s="78"/>
    </row>
    <row r="50" spans="1:252" customHeight="1" ht="13.2" s="77" customFormat="1">
      <c r="D50" s="82"/>
      <c r="E50" s="78"/>
      <c r="F50" s="78"/>
    </row>
    <row r="51" spans="1:252" customHeight="1" ht="13.2" s="77" customFormat="1">
      <c r="D51" s="82"/>
      <c r="E51" s="78"/>
      <c r="F51" s="78"/>
    </row>
    <row r="52" spans="1:252" customHeight="1" ht="13.2" s="77" customFormat="1">
      <c r="D52" s="82"/>
      <c r="E52" s="78"/>
      <c r="F52" s="78"/>
    </row>
    <row r="53" spans="1:252" customHeight="1" ht="13.2" s="77" customFormat="1">
      <c r="D53" s="82"/>
      <c r="E53" s="78"/>
      <c r="F53" s="78"/>
    </row>
    <row r="54" spans="1:252" customHeight="1" ht="13.2" s="77" customFormat="1">
      <c r="D54" s="82"/>
      <c r="E54" s="78"/>
      <c r="F54" s="78"/>
    </row>
    <row r="55" spans="1:252" customHeight="1" ht="13.2" s="77" customFormat="1">
      <c r="D55" s="82"/>
      <c r="E55" s="78"/>
      <c r="F55" s="78"/>
    </row>
    <row r="56" spans="1:252" customHeight="1" ht="13.2" s="77" customFormat="1">
      <c r="D56" s="82"/>
      <c r="E56" s="78"/>
      <c r="F56" s="78"/>
    </row>
    <row r="57" spans="1:252" customHeight="1" ht="13.2" s="77" customFormat="1">
      <c r="D57" s="82"/>
      <c r="E57" s="78"/>
      <c r="F57" s="78"/>
    </row>
    <row r="58" spans="1:252" customHeight="1" ht="13.2" s="77" customFormat="1">
      <c r="D58" s="82"/>
      <c r="E58" s="78"/>
      <c r="F58" s="78"/>
    </row>
    <row r="59" spans="1:252" customHeight="1" ht="13.2" s="77" customFormat="1">
      <c r="D59" s="82"/>
      <c r="E59" s="78"/>
      <c r="F59" s="78"/>
    </row>
    <row r="60" spans="1:252" customHeight="1" ht="13.2" s="77" customFormat="1">
      <c r="D60" s="82"/>
      <c r="E60" s="78"/>
      <c r="F60" s="78"/>
    </row>
    <row r="61" spans="1:252" customHeight="1" ht="13.2" s="77" customFormat="1">
      <c r="D61" s="82"/>
      <c r="E61" s="78"/>
      <c r="F61" s="78"/>
    </row>
    <row r="62" spans="1:252" customHeight="1" ht="13.2" s="77" customFormat="1">
      <c r="D62" s="82"/>
      <c r="E62" s="78"/>
      <c r="F62" s="78"/>
    </row>
    <row r="63" spans="1:252" customHeight="1" ht="13.2" s="77" customFormat="1">
      <c r="D63" s="82"/>
      <c r="E63" s="78"/>
      <c r="F63" s="78"/>
    </row>
    <row r="64" spans="1:252" customHeight="1" ht="13.2" s="77" customFormat="1">
      <c r="D64" s="82"/>
      <c r="E64" s="78"/>
      <c r="F64" s="78"/>
    </row>
    <row r="65" spans="1:252" customHeight="1" ht="13.2" s="77" customFormat="1">
      <c r="D65" s="82"/>
      <c r="E65" s="78"/>
      <c r="F65" s="78"/>
    </row>
    <row r="66" spans="1:252" customHeight="1" ht="13.2" s="77" customFormat="1">
      <c r="D66" s="82"/>
      <c r="E66" s="78"/>
      <c r="F66" s="78"/>
    </row>
    <row r="67" spans="1:252" customHeight="1" ht="13.2" s="77" customFormat="1">
      <c r="D67" s="82"/>
      <c r="E67" s="78"/>
      <c r="F67" s="78"/>
    </row>
    <row r="68" spans="1:252" customHeight="1" ht="13.2" s="77" customFormat="1">
      <c r="D68" s="82"/>
      <c r="E68" s="78"/>
      <c r="F68" s="78"/>
    </row>
    <row r="69" spans="1:252" customHeight="1" ht="13.2" s="77" customFormat="1">
      <c r="D69" s="82"/>
      <c r="E69" s="78"/>
      <c r="F69" s="78"/>
    </row>
    <row r="70" spans="1:252" customHeight="1" ht="13.2" s="77" customFormat="1">
      <c r="D70" s="82"/>
      <c r="E70" s="78"/>
      <c r="F70" s="78"/>
    </row>
    <row r="71" spans="1:252" customHeight="1" ht="13.2" s="77" customFormat="1">
      <c r="D71" s="82"/>
      <c r="E71" s="78"/>
      <c r="F71" s="78"/>
    </row>
    <row r="72" spans="1:252" customHeight="1" ht="13.2" s="77" customFormat="1">
      <c r="D72" s="82"/>
      <c r="E72" s="78"/>
      <c r="F72" s="78"/>
    </row>
    <row r="73" spans="1:252" customHeight="1" ht="13.2" s="77" customFormat="1">
      <c r="D73" s="82"/>
      <c r="E73" s="78"/>
      <c r="F73" s="78"/>
    </row>
    <row r="74" spans="1:252" customHeight="1" ht="13.2" s="77" customFormat="1">
      <c r="D74" s="82"/>
      <c r="E74" s="78"/>
      <c r="F74" s="78"/>
    </row>
    <row r="75" spans="1:252" customHeight="1" ht="13.2" s="77" customFormat="1">
      <c r="D75" s="82"/>
      <c r="E75" s="78"/>
      <c r="F75" s="78"/>
    </row>
    <row r="76" spans="1:252" customHeight="1" ht="13.2" s="77" customFormat="1">
      <c r="D76" s="82"/>
      <c r="E76" s="78"/>
      <c r="F76" s="78"/>
    </row>
    <row r="77" spans="1:252" customHeight="1" ht="13.2" s="77" customFormat="1">
      <c r="D77" s="82"/>
      <c r="E77" s="78"/>
      <c r="F77" s="78"/>
    </row>
    <row r="78" spans="1:252" customHeight="1" ht="13.2" s="77" customFormat="1">
      <c r="D78" s="82"/>
      <c r="E78" s="78"/>
      <c r="F78" s="78"/>
    </row>
    <row r="79" spans="1:252" customHeight="1" ht="13.2" s="77" customFormat="1">
      <c r="D79" s="82"/>
      <c r="E79" s="78"/>
      <c r="F79" s="78"/>
    </row>
    <row r="80" spans="1:252" customHeight="1" ht="13.2" s="77" customFormat="1">
      <c r="D80" s="82"/>
      <c r="E80" s="78"/>
      <c r="F80" s="78"/>
    </row>
    <row r="81" spans="1:252" customHeight="1" ht="13.2" s="77" customFormat="1">
      <c r="D81" s="82"/>
      <c r="E81" s="78"/>
      <c r="F81" s="78"/>
    </row>
    <row r="82" spans="1:252" customHeight="1" ht="13.2" s="77" customFormat="1">
      <c r="D82" s="82"/>
      <c r="E82" s="78"/>
      <c r="F82" s="78"/>
    </row>
    <row r="83" spans="1:252" customHeight="1" ht="13.2" s="77" customFormat="1">
      <c r="D83" s="82"/>
      <c r="E83" s="78"/>
      <c r="F83" s="78"/>
    </row>
    <row r="84" spans="1:252" customHeight="1" ht="13.2" s="77" customFormat="1">
      <c r="D84" s="82"/>
      <c r="E84" s="78"/>
      <c r="F84" s="78"/>
    </row>
    <row r="85" spans="1:252" customHeight="1" ht="13.2" s="77" customFormat="1">
      <c r="D85" s="82"/>
      <c r="E85" s="78"/>
      <c r="F85" s="78"/>
    </row>
    <row r="86" spans="1:252" customHeight="1" ht="13.2" s="77" customFormat="1">
      <c r="D86" s="82"/>
      <c r="E86" s="78"/>
      <c r="F86" s="78"/>
    </row>
    <row r="87" spans="1:252" customHeight="1" ht="13.2" s="77" customFormat="1">
      <c r="D87" s="82"/>
      <c r="E87" s="78"/>
      <c r="F87" s="78"/>
    </row>
    <row r="88" spans="1:252" customHeight="1" ht="13.2" s="77" customFormat="1">
      <c r="D88" s="82"/>
      <c r="E88" s="78"/>
      <c r="F88" s="78"/>
    </row>
    <row r="89" spans="1:252" customHeight="1" ht="13.2" s="77" customFormat="1">
      <c r="D89" s="82"/>
      <c r="E89" s="78"/>
      <c r="F89" s="78"/>
    </row>
    <row r="90" spans="1:252" customHeight="1" ht="13.2" s="77" customFormat="1">
      <c r="D90" s="82"/>
      <c r="E90" s="78"/>
      <c r="F90" s="78"/>
    </row>
    <row r="91" spans="1:252" customHeight="1" ht="13.2" s="77" customFormat="1">
      <c r="D91" s="82"/>
      <c r="E91" s="78"/>
      <c r="F91" s="78"/>
    </row>
    <row r="92" spans="1:252" customHeight="1" ht="13.2" s="77" customFormat="1">
      <c r="D92" s="82"/>
      <c r="E92" s="78"/>
      <c r="F92" s="78"/>
    </row>
    <row r="93" spans="1:252" customHeight="1" ht="13.2" s="77" customFormat="1">
      <c r="D93" s="82"/>
      <c r="E93" s="78"/>
      <c r="F93" s="78"/>
    </row>
    <row r="94" spans="1:252" customHeight="1" ht="13.2" s="77" customFormat="1">
      <c r="D94" s="82"/>
      <c r="E94" s="78"/>
      <c r="F94" s="78"/>
    </row>
    <row r="95" spans="1:252" customHeight="1" ht="13.2" s="77" customFormat="1">
      <c r="D95" s="82"/>
      <c r="E95" s="78"/>
      <c r="F95" s="78"/>
    </row>
    <row r="96" spans="1:252" customHeight="1" ht="13.2" s="77" customFormat="1">
      <c r="D96" s="82"/>
      <c r="E96" s="78"/>
      <c r="F96" s="78"/>
    </row>
    <row r="97" spans="1:252" customHeight="1" ht="13.2" s="77" customFormat="1">
      <c r="D97" s="82"/>
      <c r="E97" s="78"/>
      <c r="F97" s="78"/>
    </row>
    <row r="98" spans="1:252" customHeight="1" ht="13.2" s="77" customFormat="1">
      <c r="D98" s="82"/>
      <c r="E98" s="78"/>
      <c r="F98" s="78"/>
    </row>
    <row r="99" spans="1:252" customHeight="1" ht="13.2" s="77" customFormat="1">
      <c r="D99" s="82"/>
      <c r="E99" s="78"/>
      <c r="F99" s="78"/>
    </row>
    <row r="100" spans="1:252" customHeight="1" ht="13.2" s="77" customFormat="1">
      <c r="D100" s="82"/>
      <c r="E100" s="78"/>
      <c r="F100" s="78"/>
    </row>
    <row r="101" spans="1:252" customHeight="1" ht="13.2" s="77" customFormat="1">
      <c r="D101" s="82"/>
      <c r="E101" s="78"/>
      <c r="F101" s="78"/>
    </row>
    <row r="102" spans="1:252" customHeight="1" ht="13.2" s="77" customFormat="1">
      <c r="D102" s="82"/>
      <c r="E102" s="78"/>
      <c r="F102" s="78"/>
    </row>
    <row r="103" spans="1:252" customHeight="1" ht="13.2" s="77" customFormat="1">
      <c r="D103" s="82"/>
      <c r="E103" s="78"/>
      <c r="F103" s="78"/>
    </row>
    <row r="104" spans="1:252" customHeight="1" ht="13.2" s="77" customFormat="1">
      <c r="D104" s="82"/>
      <c r="E104" s="78"/>
      <c r="F104" s="78"/>
    </row>
    <row r="105" spans="1:252" customHeight="1" ht="13.2" s="77" customFormat="1">
      <c r="D105" s="82"/>
      <c r="E105" s="78"/>
      <c r="F105" s="78"/>
    </row>
    <row r="106" spans="1:252" customHeight="1" ht="13.2" s="77" customFormat="1">
      <c r="D106" s="82"/>
      <c r="E106" s="78"/>
      <c r="F106" s="78"/>
    </row>
    <row r="107" spans="1:252" customHeight="1" ht="13.2" s="77" customFormat="1">
      <c r="D107" s="82"/>
      <c r="E107" s="78"/>
      <c r="F107" s="78"/>
    </row>
    <row r="108" spans="1:252" customHeight="1" ht="13.2" s="77" customFormat="1">
      <c r="D108" s="82"/>
      <c r="E108" s="78"/>
      <c r="F108" s="78"/>
    </row>
    <row r="109" spans="1:252" customHeight="1" ht="13.2">
      <c r="D109" s="84"/>
      <c r="E109" s="79"/>
      <c r="F109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C1"/>
    <mergeCell ref="A2:C2"/>
    <mergeCell ref="A3:C3"/>
    <mergeCell ref="A4:B4"/>
    <mergeCell ref="A9:B9"/>
    <mergeCell ref="A10:B10"/>
    <mergeCell ref="A11:B11"/>
    <mergeCell ref="A12:B12"/>
    <mergeCell ref="A13:B13"/>
    <mergeCell ref="A22:B22"/>
    <mergeCell ref="A23:B23"/>
    <mergeCell ref="A24:B24"/>
    <mergeCell ref="A33:B33"/>
    <mergeCell ref="A34:B34"/>
    <mergeCell ref="A35:B35"/>
    <mergeCell ref="A36:B36"/>
    <mergeCell ref="A5:A8"/>
    <mergeCell ref="A14:A21"/>
    <mergeCell ref="A25:A32"/>
    <mergeCell ref="A37:A41"/>
    <mergeCell ref="A42:A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D121"/>
  <sheetViews>
    <sheetView tabSelected="0" workbookViewId="0" zoomScale="85" showGridLines="true" showRowColHeaders="1">
      <selection activeCell="D8" sqref="D8:F8"/>
    </sheetView>
  </sheetViews>
  <sheetFormatPr customHeight="true" defaultRowHeight="13.2" outlineLevelRow="0" outlineLevelCol="0"/>
  <cols>
    <col min="1" max="1" width="17.87890625" customWidth="true" style="6"/>
    <col min="2" max="2" width="26.43359375" customWidth="true" style="6"/>
    <col min="3" max="3" width="9.33203125" customWidth="true" style="6"/>
    <col min="4" max="4" width="29.73828125" customWidth="true" style="62"/>
    <col min="5" max="5" width="29.73828125" customWidth="true" style="62"/>
    <col min="6" max="6" width="24.52734375" customWidth="true" style="62"/>
    <col min="7" max="7" width="9.1015625" customWidth="true" style="6"/>
    <col min="8" max="8" width="9.1015625" customWidth="true" style="6"/>
    <col min="9" max="9" width="9.1015625" customWidth="true" style="6"/>
    <col min="10" max="10" width="9.1015625" customWidth="true" style="6"/>
    <col min="11" max="11" width="9.1015625" customWidth="true" style="6"/>
    <col min="12" max="12" width="9.1015625" customWidth="true" style="6"/>
    <col min="13" max="13" width="9.1015625" customWidth="true" style="6"/>
    <col min="14" max="14" width="9.1015625" customWidth="true" style="6"/>
    <col min="15" max="15" width="9.1015625" customWidth="true" style="6"/>
    <col min="16" max="16" width="9.1015625" customWidth="true" style="6"/>
    <col min="17" max="17" width="9.1015625" customWidth="true" style="6"/>
    <col min="18" max="18" width="9.1015625" customWidth="true" style="6"/>
    <col min="19" max="19" width="9.1015625" customWidth="true" style="6"/>
    <col min="20" max="20" width="9.1015625" customWidth="true" style="6"/>
    <col min="21" max="21" width="9.1015625" customWidth="true" style="6"/>
    <col min="22" max="22" width="9.1015625" customWidth="true" style="6"/>
    <col min="23" max="23" width="9.1015625" customWidth="true" style="6"/>
    <col min="24" max="24" width="9.1015625" customWidth="true" style="6"/>
    <col min="25" max="25" width="9.1015625" customWidth="true" style="6"/>
    <col min="26" max="26" width="9.1015625" customWidth="true" style="6"/>
    <col min="27" max="27" width="9.1015625" customWidth="true" style="6"/>
    <col min="28" max="28" width="9.1015625" customWidth="true" style="6"/>
    <col min="29" max="29" width="9.1015625" customWidth="true" style="6"/>
    <col min="30" max="30" width="9.1015625" customWidth="true" style="6"/>
    <col min="31" max="31" width="9.1015625" customWidth="true" style="6"/>
    <col min="32" max="32" width="9.1015625" customWidth="true" style="6"/>
    <col min="33" max="33" width="9.1015625" customWidth="true" style="6"/>
    <col min="34" max="34" width="9.1015625" customWidth="true" style="6"/>
    <col min="35" max="35" width="9.1015625" customWidth="true" style="6"/>
    <col min="36" max="36" width="9.1015625" customWidth="true" style="6"/>
    <col min="37" max="37" width="9.1015625" customWidth="true" style="6"/>
    <col min="38" max="38" width="9.1015625" customWidth="true" style="6"/>
    <col min="39" max="39" width="9.1015625" customWidth="true" style="6"/>
    <col min="40" max="40" width="9.1015625" customWidth="true" style="6"/>
    <col min="41" max="41" width="9.1015625" customWidth="true" style="6"/>
    <col min="42" max="42" width="9.1015625" customWidth="true" style="6"/>
    <col min="43" max="43" width="9.1015625" customWidth="true" style="6"/>
    <col min="44" max="44" width="9.1015625" customWidth="true" style="6"/>
    <col min="45" max="45" width="9.1015625" customWidth="true" style="6"/>
    <col min="46" max="46" width="9.1015625" customWidth="true" style="6"/>
    <col min="47" max="47" width="9.1015625" customWidth="true" style="6"/>
    <col min="48" max="48" width="9.1015625" customWidth="true" style="6"/>
    <col min="49" max="49" width="9.1015625" customWidth="true" style="6"/>
    <col min="50" max="50" width="9.1015625" customWidth="true" style="6"/>
    <col min="51" max="51" width="9.1015625" customWidth="true" style="6"/>
    <col min="52" max="52" width="9.1015625" customWidth="true" style="6"/>
    <col min="53" max="53" width="9.1015625" customWidth="true" style="6"/>
    <col min="54" max="54" width="9.1015625" customWidth="true" style="6"/>
    <col min="55" max="55" width="9.1015625" customWidth="true" style="6"/>
    <col min="56" max="56" width="9.1015625" customWidth="true" style="6"/>
    <col min="57" max="57" width="9.1015625" customWidth="true" style="6"/>
    <col min="58" max="58" width="9.1015625" customWidth="true" style="6"/>
    <col min="59" max="59" width="9.1015625" customWidth="true" style="6"/>
    <col min="60" max="60" width="9.1015625" customWidth="true" style="6"/>
    <col min="61" max="61" width="9.1015625" customWidth="true" style="6"/>
    <col min="62" max="62" width="9.1015625" customWidth="true" style="6"/>
    <col min="63" max="63" width="9.1015625" customWidth="true" style="6"/>
    <col min="64" max="64" width="9.1015625" customWidth="true" style="6"/>
    <col min="65" max="65" width="9.1015625" customWidth="true" style="6"/>
    <col min="66" max="66" width="9.1015625" customWidth="true" style="6"/>
    <col min="67" max="67" width="9.1015625" customWidth="true" style="6"/>
    <col min="68" max="68" width="9.1015625" customWidth="true" style="6"/>
    <col min="69" max="69" width="9.1015625" customWidth="true" style="6"/>
    <col min="70" max="70" width="9.1015625" customWidth="true" style="6"/>
    <col min="71" max="71" width="9.1015625" customWidth="true" style="6"/>
    <col min="72" max="72" width="9.1015625" customWidth="true" style="6"/>
    <col min="73" max="73" width="9.1015625" customWidth="true" style="6"/>
    <col min="74" max="74" width="9.1015625" customWidth="true" style="6"/>
    <col min="75" max="75" width="9.1015625" customWidth="true" style="6"/>
    <col min="76" max="76" width="9.1015625" customWidth="true" style="6"/>
    <col min="77" max="77" width="9.1015625" customWidth="true" style="6"/>
    <col min="78" max="78" width="9.1015625" customWidth="true" style="6"/>
    <col min="79" max="79" width="9.1015625" customWidth="true" style="6"/>
    <col min="80" max="80" width="9.1015625" customWidth="true" style="6"/>
    <col min="81" max="81" width="9.1015625" customWidth="true" style="6"/>
    <col min="82" max="82" width="9.1015625" customWidth="true" style="6"/>
    <col min="83" max="83" width="9.1015625" customWidth="true" style="6"/>
    <col min="84" max="84" width="9.1015625" customWidth="true" style="6"/>
    <col min="85" max="85" width="9.1015625" customWidth="true" style="6"/>
    <col min="86" max="86" width="9.1015625" customWidth="true" style="6"/>
    <col min="87" max="87" width="9.1015625" customWidth="true" style="6"/>
    <col min="88" max="88" width="9.1015625" customWidth="true" style="6"/>
    <col min="89" max="89" width="9.1015625" customWidth="true" style="6"/>
    <col min="90" max="90" width="9.1015625" customWidth="true" style="6"/>
    <col min="91" max="91" width="9.1015625" customWidth="true" style="6"/>
    <col min="92" max="92" width="9.1015625" customWidth="true" style="6"/>
    <col min="93" max="93" width="9.1015625" customWidth="true" style="6"/>
    <col min="94" max="94" width="9.1015625" customWidth="true" style="6"/>
    <col min="95" max="95" width="9.1015625" customWidth="true" style="6"/>
    <col min="96" max="96" width="9.1015625" customWidth="true" style="6"/>
    <col min="97" max="97" width="9.1015625" customWidth="true" style="6"/>
    <col min="98" max="98" width="9.1015625" customWidth="true" style="6"/>
    <col min="99" max="99" width="9.1015625" customWidth="true" style="6"/>
    <col min="100" max="100" width="9.1015625" customWidth="true" style="6"/>
    <col min="101" max="101" width="9.1015625" customWidth="true" style="6"/>
    <col min="102" max="102" width="9.1015625" customWidth="true" style="6"/>
    <col min="103" max="103" width="9.1015625" customWidth="true" style="6"/>
    <col min="104" max="104" width="9.1015625" customWidth="true" style="6"/>
    <col min="105" max="105" width="9.1015625" customWidth="true" style="6"/>
    <col min="106" max="106" width="9.1015625" customWidth="true" style="6"/>
    <col min="107" max="107" width="9.1015625" customWidth="true" style="6"/>
    <col min="108" max="108" width="9.1015625" customWidth="true" style="6"/>
    <col min="109" max="109" width="9.1015625" customWidth="true" style="6"/>
    <col min="110" max="110" width="9.1015625" customWidth="true" style="6"/>
    <col min="111" max="111" width="9.1015625" customWidth="true" style="6"/>
    <col min="112" max="112" width="9.1015625" customWidth="true" style="6"/>
    <col min="113" max="113" width="9.1015625" customWidth="true" style="6"/>
    <col min="114" max="114" width="9.1015625" customWidth="true" style="6"/>
    <col min="115" max="115" width="9.1015625" customWidth="true" style="6"/>
    <col min="116" max="116" width="9.1015625" customWidth="true" style="6"/>
    <col min="117" max="117" width="9.1015625" customWidth="true" style="6"/>
    <col min="118" max="118" width="9.1015625" customWidth="true" style="6"/>
    <col min="119" max="119" width="9.1015625" customWidth="true" style="6"/>
    <col min="120" max="120" width="9.1015625" customWidth="true" style="6"/>
    <col min="121" max="121" width="9.1015625" customWidth="true" style="6"/>
    <col min="122" max="122" width="9.1015625" customWidth="true" style="6"/>
    <col min="123" max="123" width="9.1015625" customWidth="true" style="6"/>
    <col min="124" max="124" width="9.1015625" customWidth="true" style="6"/>
    <col min="125" max="125" width="9.1015625" customWidth="true" style="6"/>
    <col min="126" max="126" width="9.1015625" customWidth="true" style="6"/>
    <col min="127" max="127" width="9.1015625" customWidth="true" style="6"/>
    <col min="128" max="128" width="9.1015625" customWidth="true" style="6"/>
    <col min="129" max="129" width="9.1015625" customWidth="true" style="6"/>
    <col min="130" max="130" width="9.1015625" customWidth="true" style="6"/>
    <col min="131" max="131" width="9.1015625" customWidth="true" style="6"/>
    <col min="132" max="132" width="9.1015625" customWidth="true" style="6"/>
    <col min="133" max="133" width="9.1015625" customWidth="true" style="6"/>
    <col min="134" max="134" width="9.1015625" customWidth="true" style="6"/>
    <col min="135" max="135" width="9.1015625" customWidth="true" style="6"/>
    <col min="136" max="136" width="9.1015625" customWidth="true" style="6"/>
    <col min="137" max="137" width="9.1015625" customWidth="true" style="6"/>
    <col min="138" max="138" width="9.1015625" customWidth="true" style="6"/>
    <col min="139" max="139" width="9.1015625" customWidth="true" style="6"/>
    <col min="140" max="140" width="9.1015625" customWidth="true" style="6"/>
    <col min="141" max="141" width="9.1015625" customWidth="true" style="6"/>
    <col min="142" max="142" width="9.1015625" customWidth="true" style="6"/>
    <col min="143" max="143" width="9.1015625" customWidth="true" style="6"/>
    <col min="144" max="144" width="9.1015625" customWidth="true" style="6"/>
    <col min="145" max="145" width="9.1015625" customWidth="true" style="6"/>
    <col min="146" max="146" width="9.1015625" customWidth="true" style="6"/>
    <col min="147" max="147" width="9.1015625" customWidth="true" style="6"/>
    <col min="148" max="148" width="9.1015625" customWidth="true" style="6"/>
    <col min="149" max="149" width="9.1015625" customWidth="true" style="6"/>
    <col min="150" max="150" width="9.1015625" customWidth="true" style="6"/>
    <col min="151" max="151" width="9.1015625" customWidth="true" style="6"/>
    <col min="152" max="152" width="9.1015625" customWidth="true" style="6"/>
    <col min="153" max="153" width="9.1015625" customWidth="true" style="6"/>
    <col min="154" max="154" width="9.1015625" customWidth="true" style="6"/>
    <col min="155" max="155" width="9.1015625" customWidth="true" style="6"/>
    <col min="156" max="156" width="9.1015625" customWidth="true" style="6"/>
    <col min="157" max="157" width="9.1015625" customWidth="true" style="6"/>
    <col min="158" max="158" width="9.1015625" customWidth="true" style="6"/>
    <col min="159" max="159" width="9.1015625" customWidth="true" style="6"/>
    <col min="160" max="160" width="9.1015625" customWidth="true" style="6"/>
    <col min="161" max="161" width="9.1015625" customWidth="true" style="6"/>
    <col min="162" max="162" width="9.1015625" customWidth="true" style="6"/>
    <col min="163" max="163" width="9.1015625" customWidth="true" style="6"/>
    <col min="164" max="164" width="9.1015625" customWidth="true" style="6"/>
    <col min="165" max="165" width="9.1015625" customWidth="true" style="6"/>
    <col min="166" max="166" width="9.1015625" customWidth="true" style="6"/>
    <col min="167" max="167" width="9.1015625" customWidth="true" style="6"/>
    <col min="168" max="168" width="9.1015625" customWidth="true" style="6"/>
    <col min="169" max="169" width="9.1015625" customWidth="true" style="6"/>
    <col min="170" max="170" width="9.1015625" customWidth="true" style="6"/>
    <col min="171" max="171" width="9.1015625" customWidth="true" style="6"/>
    <col min="172" max="172" width="9.1015625" customWidth="true" style="6"/>
    <col min="173" max="173" width="9.1015625" customWidth="true" style="6"/>
    <col min="174" max="174" width="9.1015625" customWidth="true" style="6"/>
    <col min="175" max="175" width="9.1015625" customWidth="true" style="6"/>
    <col min="176" max="176" width="9.1015625" customWidth="true" style="6"/>
    <col min="177" max="177" width="9.1015625" customWidth="true" style="6"/>
    <col min="178" max="178" width="9.1015625" customWidth="true" style="6"/>
    <col min="179" max="179" width="9.1015625" customWidth="true" style="6"/>
    <col min="180" max="180" width="9.1015625" customWidth="true" style="6"/>
    <col min="181" max="181" width="9.1015625" customWidth="true" style="6"/>
    <col min="182" max="182" width="9.1015625" customWidth="true" style="6"/>
    <col min="183" max="183" width="9.1015625" customWidth="true" style="6"/>
    <col min="184" max="184" width="9.1015625" customWidth="true" style="6"/>
    <col min="185" max="185" width="9.1015625" customWidth="true" style="6"/>
    <col min="186" max="186" width="9.1015625" customWidth="true" style="6"/>
    <col min="187" max="187" width="9.1015625" customWidth="true" style="6"/>
    <col min="188" max="188" width="9.1015625" customWidth="true" style="6"/>
    <col min="189" max="189" width="9.1015625" customWidth="true" style="6"/>
    <col min="190" max="190" width="9.1015625" customWidth="true" style="6"/>
    <col min="191" max="191" width="9.1015625" customWidth="true" style="6"/>
    <col min="192" max="192" width="9.1015625" customWidth="true" style="6"/>
    <col min="193" max="193" width="9.1015625" customWidth="true" style="6"/>
    <col min="194" max="194" width="9.1015625" customWidth="true" style="6"/>
    <col min="195" max="195" width="9.1015625" customWidth="true" style="6"/>
    <col min="196" max="196" width="9.1015625" customWidth="true" style="6"/>
    <col min="197" max="197" width="9.1015625" customWidth="true" style="6"/>
    <col min="198" max="198" width="9.1015625" customWidth="true" style="6"/>
    <col min="199" max="199" width="9.1015625" customWidth="true" style="6"/>
    <col min="200" max="200" width="9.1015625" customWidth="true" style="6"/>
    <col min="201" max="201" width="9.1015625" customWidth="true" style="6"/>
    <col min="202" max="202" width="9.1015625" customWidth="true" style="6"/>
    <col min="203" max="203" width="9.1015625" customWidth="true" style="6"/>
    <col min="204" max="204" width="9.1015625" customWidth="true" style="6"/>
    <col min="205" max="205" width="9.1015625" customWidth="true" style="6"/>
    <col min="206" max="206" width="9.1015625" customWidth="true" style="6"/>
    <col min="207" max="207" width="9.1015625" customWidth="true" style="6"/>
    <col min="208" max="208" width="9.1015625" customWidth="true" style="6"/>
    <col min="209" max="209" width="9.1015625" customWidth="true" style="6"/>
    <col min="210" max="210" width="9.1015625" customWidth="true" style="6"/>
    <col min="211" max="211" width="9.1015625" customWidth="true" style="6"/>
    <col min="212" max="212" width="9.1015625" customWidth="true" style="6"/>
    <col min="213" max="213" width="9.1015625" customWidth="true" style="6"/>
    <col min="214" max="214" width="9.1015625" customWidth="true" style="6"/>
    <col min="215" max="215" width="9.1015625" customWidth="true" style="6"/>
    <col min="216" max="216" width="9.1015625" customWidth="true" style="6"/>
    <col min="217" max="217" width="9.1015625" customWidth="true" style="6"/>
    <col min="218" max="218" width="9.1015625" customWidth="true" style="6"/>
    <col min="219" max="219" width="9.1015625" customWidth="true" style="6"/>
    <col min="220" max="220" width="9.1015625" customWidth="true" style="6"/>
    <col min="221" max="221" width="9.1015625" customWidth="true" style="6"/>
    <col min="222" max="222" width="9.1015625" customWidth="true" style="6"/>
    <col min="223" max="223" width="9.1015625" customWidth="true" style="6"/>
    <col min="224" max="224" width="9.1015625" customWidth="true" style="6"/>
    <col min="225" max="225" width="9.1015625" customWidth="true" style="6"/>
    <col min="226" max="226" width="9.1015625" customWidth="true" style="6"/>
    <col min="227" max="227" width="9.1015625" customWidth="true" style="6"/>
    <col min="228" max="228" width="9.1015625" customWidth="true" style="6"/>
    <col min="229" max="229" width="9.1015625" customWidth="true" style="6"/>
    <col min="230" max="230" width="9.1015625" customWidth="true" style="6"/>
    <col min="231" max="231" width="9.1015625" customWidth="true" style="6"/>
    <col min="232" max="232" width="9.1015625" customWidth="true" style="6"/>
    <col min="233" max="233" width="9.1015625" customWidth="true" style="6"/>
    <col min="234" max="234" width="9.1015625" customWidth="true" style="6"/>
    <col min="235" max="235" width="9.1015625" customWidth="true" style="6"/>
    <col min="236" max="236" width="9.1015625" customWidth="true" style="6"/>
    <col min="237" max="237" width="9.1015625" customWidth="true" style="6"/>
    <col min="238" max="238" width="9.1015625" customWidth="true" style="6"/>
  </cols>
  <sheetData>
    <row r="1" spans="1:238" customHeight="1" ht="32">
      <c r="A1" s="7"/>
      <c r="B1" s="7"/>
      <c r="C1" s="7"/>
      <c r="D1" s="63" t="s">
        <v>130</v>
      </c>
      <c r="E1" s="63" t="s">
        <v>131</v>
      </c>
      <c r="F1" s="2" t="s">
        <v>132</v>
      </c>
    </row>
    <row r="2" spans="1:238" customHeight="1" ht="13.2">
      <c r="A2" s="9" t="s">
        <v>4</v>
      </c>
      <c r="B2" s="10"/>
      <c r="C2" s="11"/>
      <c r="D2" s="12" t="s">
        <v>133</v>
      </c>
      <c r="E2" s="12" t="s">
        <v>134</v>
      </c>
      <c r="F2" s="12" t="s">
        <v>135</v>
      </c>
    </row>
    <row r="3" spans="1:238" customHeight="1" ht="15">
      <c r="A3" s="13" t="s">
        <v>9</v>
      </c>
      <c r="B3" s="14"/>
      <c r="C3" s="15"/>
      <c r="D3" s="12" t="s">
        <v>136</v>
      </c>
      <c r="E3" s="12" t="s">
        <v>137</v>
      </c>
      <c r="F3" s="12" t="s">
        <v>138</v>
      </c>
    </row>
    <row r="4" spans="1:238" customHeight="1" ht="15">
      <c r="A4" s="16" t="s">
        <v>14</v>
      </c>
      <c r="B4" s="17"/>
      <c r="C4" s="18" t="s">
        <v>15</v>
      </c>
      <c r="D4" s="12" t="s">
        <v>139</v>
      </c>
      <c r="E4" s="12" t="s">
        <v>140</v>
      </c>
      <c r="F4" s="12" t="s">
        <v>141</v>
      </c>
    </row>
    <row r="5" spans="1:238" customHeight="1" ht="15">
      <c r="A5" s="19" t="s">
        <v>18</v>
      </c>
      <c r="B5" s="20" t="s">
        <v>19</v>
      </c>
      <c r="C5" s="21" t="s">
        <v>20</v>
      </c>
      <c r="D5" s="64">
        <v>12000</v>
      </c>
      <c r="E5" s="64">
        <v>17000</v>
      </c>
      <c r="F5" s="64">
        <v>22000</v>
      </c>
    </row>
    <row r="6" spans="1:238" customHeight="1" ht="15">
      <c r="A6" s="23"/>
      <c r="B6" s="24" t="s">
        <v>21</v>
      </c>
      <c r="C6" s="21" t="s">
        <v>22</v>
      </c>
      <c r="D6" s="64">
        <v>1000</v>
      </c>
      <c r="E6" s="64">
        <v>1400</v>
      </c>
      <c r="F6" s="64">
        <v>1950</v>
      </c>
    </row>
    <row r="7" spans="1:238" customHeight="1" ht="15">
      <c r="A7" s="23"/>
      <c r="B7" s="25" t="s">
        <v>23</v>
      </c>
      <c r="C7" s="11" t="s">
        <v>24</v>
      </c>
      <c r="D7" s="64">
        <v>4.44</v>
      </c>
      <c r="E7" s="64">
        <v>6.2</v>
      </c>
      <c r="F7" s="64">
        <v>11</v>
      </c>
    </row>
    <row r="8" spans="1:238" customHeight="1" ht="15">
      <c r="A8" s="65"/>
      <c r="B8" s="20" t="s">
        <v>25</v>
      </c>
      <c r="C8" s="26" t="s">
        <v>26</v>
      </c>
      <c r="D8" s="27">
        <v>21</v>
      </c>
      <c r="E8" s="27">
        <v>21</v>
      </c>
      <c r="F8" s="27">
        <v>21</v>
      </c>
    </row>
    <row r="9" spans="1:238" customHeight="1" ht="15">
      <c r="A9" s="19" t="s">
        <v>142</v>
      </c>
      <c r="B9" s="20" t="s">
        <v>19</v>
      </c>
      <c r="C9" s="11" t="s">
        <v>20</v>
      </c>
      <c r="D9" s="66" t="s">
        <v>143</v>
      </c>
      <c r="E9" s="66" t="s">
        <v>144</v>
      </c>
      <c r="F9" s="66" t="s">
        <v>145</v>
      </c>
    </row>
    <row r="10" spans="1:238" customHeight="1" ht="15">
      <c r="A10" s="23"/>
      <c r="B10" s="25" t="s">
        <v>21</v>
      </c>
      <c r="C10" s="11" t="s">
        <v>22</v>
      </c>
      <c r="D10" s="67">
        <v>970</v>
      </c>
      <c r="E10" s="67">
        <v>1350</v>
      </c>
      <c r="F10" s="67">
        <v>2050</v>
      </c>
    </row>
    <row r="11" spans="1:238" customHeight="1" ht="15">
      <c r="A11" s="23"/>
      <c r="B11" s="25" t="s">
        <v>23</v>
      </c>
      <c r="C11" s="11" t="s">
        <v>24</v>
      </c>
      <c r="D11" s="67" t="s">
        <v>146</v>
      </c>
      <c r="E11" s="67" t="s">
        <v>147</v>
      </c>
      <c r="F11" s="67" t="s">
        <v>148</v>
      </c>
    </row>
    <row r="12" spans="1:238" customHeight="1" ht="15">
      <c r="A12" s="68"/>
      <c r="B12" s="20" t="s">
        <v>149</v>
      </c>
      <c r="C12" s="26" t="s">
        <v>26</v>
      </c>
      <c r="D12" s="69" t="s">
        <v>150</v>
      </c>
      <c r="E12" s="69" t="s">
        <v>151</v>
      </c>
      <c r="F12" s="69" t="s">
        <v>150</v>
      </c>
    </row>
    <row r="13" spans="1:238" customHeight="1" ht="15">
      <c r="A13" s="31" t="s">
        <v>27</v>
      </c>
      <c r="B13" s="20"/>
      <c r="C13" s="32" t="s">
        <v>24</v>
      </c>
      <c r="D13" s="64">
        <v>10</v>
      </c>
      <c r="E13" s="64">
        <v>9</v>
      </c>
      <c r="F13" s="64">
        <v>15</v>
      </c>
    </row>
    <row r="14" spans="1:238" customHeight="1" ht="15">
      <c r="A14" s="31" t="s">
        <v>28</v>
      </c>
      <c r="B14" s="20"/>
      <c r="C14" s="32" t="s">
        <v>24</v>
      </c>
      <c r="D14" s="12">
        <v>15</v>
      </c>
      <c r="E14" s="12">
        <v>15</v>
      </c>
      <c r="F14" s="12"/>
    </row>
    <row r="15" spans="1:238" customHeight="1" ht="15">
      <c r="A15" s="33" t="s">
        <v>29</v>
      </c>
      <c r="B15" s="25"/>
      <c r="C15" s="11" t="s">
        <v>30</v>
      </c>
      <c r="D15" s="64">
        <v>650</v>
      </c>
      <c r="E15" s="64">
        <v>1050</v>
      </c>
      <c r="F15" s="64">
        <v>1300</v>
      </c>
    </row>
    <row r="16" spans="1:238" customHeight="1" ht="15">
      <c r="A16" s="31" t="s">
        <v>29</v>
      </c>
      <c r="B16" s="20"/>
      <c r="C16" s="26" t="s">
        <v>31</v>
      </c>
      <c r="D16" s="12">
        <f>D15/1.7</f>
        <v>382.35294117647</v>
      </c>
      <c r="E16" s="12">
        <f>E15/1.7</f>
        <v>617.64705882353</v>
      </c>
      <c r="F16" s="12">
        <f>F15/1.7</f>
        <v>764.70588235294</v>
      </c>
    </row>
    <row r="17" spans="1:238" customHeight="1" ht="15">
      <c r="A17" s="33" t="s">
        <v>32</v>
      </c>
      <c r="B17" s="25"/>
      <c r="C17" s="11" t="s">
        <v>33</v>
      </c>
      <c r="D17" s="64">
        <v>43</v>
      </c>
      <c r="E17" s="64">
        <v>49</v>
      </c>
      <c r="F17" s="64">
        <v>50</v>
      </c>
    </row>
    <row r="18" spans="1:238" customHeight="1" ht="19">
      <c r="A18" s="34" t="s">
        <v>34</v>
      </c>
      <c r="B18" s="20" t="s">
        <v>35</v>
      </c>
      <c r="C18" s="35" t="s">
        <v>36</v>
      </c>
      <c r="D18" s="70" t="s">
        <v>152</v>
      </c>
      <c r="E18" s="70" t="s">
        <v>153</v>
      </c>
      <c r="F18" s="70" t="s">
        <v>154</v>
      </c>
    </row>
    <row r="19" spans="1:238" customHeight="1" ht="19">
      <c r="A19" s="37"/>
      <c r="B19" s="20" t="s">
        <v>35</v>
      </c>
      <c r="C19" s="26" t="s">
        <v>41</v>
      </c>
      <c r="D19" s="71" t="s">
        <v>155</v>
      </c>
      <c r="E19" s="71" t="s">
        <v>156</v>
      </c>
      <c r="F19" s="71" t="s">
        <v>157</v>
      </c>
    </row>
    <row r="20" spans="1:238" customHeight="1" ht="19">
      <c r="A20" s="37"/>
      <c r="B20" s="20" t="s">
        <v>46</v>
      </c>
      <c r="C20" s="35" t="s">
        <v>36</v>
      </c>
      <c r="D20" s="70" t="s">
        <v>47</v>
      </c>
      <c r="E20" s="70" t="s">
        <v>158</v>
      </c>
      <c r="F20" s="70" t="s">
        <v>50</v>
      </c>
    </row>
    <row r="21" spans="1:238" customHeight="1" ht="19">
      <c r="A21" s="37"/>
      <c r="B21" s="20" t="s">
        <v>51</v>
      </c>
      <c r="C21" s="26" t="s">
        <v>41</v>
      </c>
      <c r="D21" s="72" t="s">
        <v>52</v>
      </c>
      <c r="E21" s="72" t="s">
        <v>159</v>
      </c>
      <c r="F21" s="72" t="s">
        <v>55</v>
      </c>
    </row>
    <row r="22" spans="1:238" customHeight="1" ht="19">
      <c r="A22" s="37"/>
      <c r="B22" s="20" t="s">
        <v>56</v>
      </c>
      <c r="C22" s="35" t="s">
        <v>57</v>
      </c>
      <c r="D22" s="64">
        <v>10</v>
      </c>
      <c r="E22" s="64">
        <v>12</v>
      </c>
      <c r="F22" s="64">
        <v>14</v>
      </c>
    </row>
    <row r="23" spans="1:238" customHeight="1" ht="15">
      <c r="A23" s="37"/>
      <c r="B23" s="20" t="s">
        <v>58</v>
      </c>
      <c r="C23" s="35" t="s">
        <v>57</v>
      </c>
      <c r="D23" s="64">
        <v>13</v>
      </c>
      <c r="E23" s="64">
        <v>15</v>
      </c>
      <c r="F23" s="64">
        <v>17.4</v>
      </c>
    </row>
    <row r="24" spans="1:238" customHeight="1" ht="15">
      <c r="A24" s="37"/>
      <c r="B24" s="20" t="s">
        <v>56</v>
      </c>
      <c r="C24" s="26" t="s">
        <v>59</v>
      </c>
      <c r="D24" s="12">
        <f>D22*2.2</f>
        <v>22</v>
      </c>
      <c r="E24" s="12">
        <f>E22*2.2</f>
        <v>26.4</v>
      </c>
      <c r="F24" s="12">
        <f>F22*2.2</f>
        <v>30.8</v>
      </c>
    </row>
    <row r="25" spans="1:238" customHeight="1" ht="15">
      <c r="A25" s="40"/>
      <c r="B25" s="20" t="s">
        <v>58</v>
      </c>
      <c r="C25" s="26" t="s">
        <v>59</v>
      </c>
      <c r="D25" s="12">
        <f>D23*2.2</f>
        <v>28.6</v>
      </c>
      <c r="E25" s="12">
        <f>E23*2.2</f>
        <v>33</v>
      </c>
      <c r="F25" s="12">
        <f>F23*2.2</f>
        <v>38.28</v>
      </c>
    </row>
    <row r="26" spans="1:238" customHeight="1" ht="15">
      <c r="A26" s="31" t="s">
        <v>60</v>
      </c>
      <c r="B26" s="20"/>
      <c r="C26" s="26" t="s">
        <v>30</v>
      </c>
      <c r="D26" s="41">
        <v>2000</v>
      </c>
      <c r="E26" s="41">
        <v>3750</v>
      </c>
      <c r="F26" s="41">
        <v>3750</v>
      </c>
    </row>
    <row r="27" spans="1:238" customHeight="1" ht="15">
      <c r="A27" s="31" t="s">
        <v>60</v>
      </c>
      <c r="B27" s="20"/>
      <c r="C27" s="26" t="s">
        <v>31</v>
      </c>
      <c r="D27" s="12">
        <f>D26/1.7</f>
        <v>1176.4705882353</v>
      </c>
      <c r="E27" s="12">
        <f>E26/1.7</f>
        <v>2205.8823529412</v>
      </c>
      <c r="F27" s="12">
        <f>F26/1.7</f>
        <v>2205.8823529412</v>
      </c>
    </row>
    <row r="28" spans="1:238" customHeight="1" ht="15">
      <c r="A28" s="33" t="s">
        <v>61</v>
      </c>
      <c r="B28" s="25"/>
      <c r="C28" s="11" t="s">
        <v>33</v>
      </c>
      <c r="D28" s="73" t="s">
        <v>62</v>
      </c>
      <c r="E28" s="73" t="s">
        <v>160</v>
      </c>
      <c r="F28" s="73" t="s">
        <v>161</v>
      </c>
    </row>
    <row r="29" spans="1:238" customHeight="1" ht="17">
      <c r="A29" s="34" t="s">
        <v>65</v>
      </c>
      <c r="B29" s="20" t="s">
        <v>35</v>
      </c>
      <c r="C29" s="35" t="s">
        <v>36</v>
      </c>
      <c r="D29" s="70" t="s">
        <v>66</v>
      </c>
      <c r="E29" s="70" t="s">
        <v>120</v>
      </c>
      <c r="F29" s="70" t="s">
        <v>120</v>
      </c>
    </row>
    <row r="30" spans="1:238" customHeight="1" ht="17">
      <c r="A30" s="37"/>
      <c r="B30" s="20" t="s">
        <v>35</v>
      </c>
      <c r="C30" s="26" t="s">
        <v>41</v>
      </c>
      <c r="D30" s="74" t="s">
        <v>69</v>
      </c>
      <c r="E30" s="74" t="s">
        <v>121</v>
      </c>
      <c r="F30" s="74" t="s">
        <v>121</v>
      </c>
    </row>
    <row r="31" spans="1:238" customHeight="1" ht="17">
      <c r="A31" s="37"/>
      <c r="B31" s="20" t="s">
        <v>51</v>
      </c>
      <c r="C31" s="35" t="s">
        <v>36</v>
      </c>
      <c r="D31" s="70" t="s">
        <v>72</v>
      </c>
      <c r="E31" s="70" t="s">
        <v>122</v>
      </c>
      <c r="F31" s="70" t="s">
        <v>122</v>
      </c>
    </row>
    <row r="32" spans="1:238" customHeight="1" ht="17">
      <c r="A32" s="37"/>
      <c r="B32" s="20" t="s">
        <v>51</v>
      </c>
      <c r="C32" s="26" t="s">
        <v>41</v>
      </c>
      <c r="D32" s="74" t="s">
        <v>75</v>
      </c>
      <c r="E32" s="74" t="s">
        <v>162</v>
      </c>
      <c r="F32" s="74" t="s">
        <v>162</v>
      </c>
    </row>
    <row r="33" spans="1:238" customHeight="1" ht="17">
      <c r="A33" s="37"/>
      <c r="B33" s="20" t="s">
        <v>56</v>
      </c>
      <c r="C33" s="35" t="s">
        <v>57</v>
      </c>
      <c r="D33" s="64">
        <v>29</v>
      </c>
      <c r="E33" s="64">
        <v>49</v>
      </c>
      <c r="F33" s="64">
        <v>49.5</v>
      </c>
    </row>
    <row r="34" spans="1:238" customHeight="1" ht="15">
      <c r="A34" s="37"/>
      <c r="B34" s="20" t="s">
        <v>58</v>
      </c>
      <c r="C34" s="35" t="s">
        <v>57</v>
      </c>
      <c r="D34" s="12">
        <v>32.5</v>
      </c>
      <c r="E34" s="12">
        <v>53</v>
      </c>
      <c r="F34" s="12">
        <v>54</v>
      </c>
    </row>
    <row r="35" spans="1:238" customHeight="1" ht="15">
      <c r="A35" s="37"/>
      <c r="B35" s="20" t="s">
        <v>56</v>
      </c>
      <c r="C35" s="26" t="s">
        <v>59</v>
      </c>
      <c r="D35" s="12">
        <f>D33*2.2</f>
        <v>63.8</v>
      </c>
      <c r="E35" s="12">
        <f>E33*2.2</f>
        <v>107.8</v>
      </c>
      <c r="F35" s="12">
        <f>F33*2.2</f>
        <v>108.9</v>
      </c>
    </row>
    <row r="36" spans="1:238" customHeight="1" ht="15">
      <c r="A36" s="40"/>
      <c r="B36" s="20" t="s">
        <v>58</v>
      </c>
      <c r="C36" s="26" t="s">
        <v>59</v>
      </c>
      <c r="D36" s="12">
        <f>D34*2.2</f>
        <v>71.5</v>
      </c>
      <c r="E36" s="12">
        <f>E34*2.2</f>
        <v>116.6</v>
      </c>
      <c r="F36" s="12">
        <f>F34*2.2</f>
        <v>118.8</v>
      </c>
    </row>
    <row r="37" spans="1:238" customHeight="1" ht="15">
      <c r="A37" s="33" t="s">
        <v>78</v>
      </c>
      <c r="B37" s="25"/>
      <c r="C37" s="11" t="s">
        <v>79</v>
      </c>
      <c r="D37" s="64">
        <v>38.5</v>
      </c>
      <c r="E37" s="64">
        <v>56</v>
      </c>
      <c r="F37" s="64">
        <v>56.7</v>
      </c>
    </row>
    <row r="38" spans="1:238" customHeight="1" ht="15">
      <c r="A38" s="45" t="s">
        <v>80</v>
      </c>
      <c r="B38" s="45"/>
      <c r="C38" s="75" t="s">
        <v>81</v>
      </c>
      <c r="D38" s="27">
        <v>25</v>
      </c>
      <c r="E38" s="27">
        <v>25</v>
      </c>
      <c r="F38" s="27">
        <v>25</v>
      </c>
    </row>
    <row r="39" spans="1:238" customHeight="1" ht="15">
      <c r="A39" s="45" t="s">
        <v>82</v>
      </c>
      <c r="B39" s="45"/>
      <c r="C39" s="75" t="s">
        <v>83</v>
      </c>
      <c r="D39" s="27" t="s">
        <v>84</v>
      </c>
      <c r="E39" s="27" t="s">
        <v>85</v>
      </c>
      <c r="F39" s="27" t="s">
        <v>85</v>
      </c>
    </row>
    <row r="40" spans="1:238" customHeight="1" ht="15">
      <c r="A40" s="33" t="s">
        <v>86</v>
      </c>
      <c r="B40" s="25"/>
      <c r="C40" s="11" t="s">
        <v>87</v>
      </c>
      <c r="D40" s="47" t="s">
        <v>88</v>
      </c>
      <c r="E40" s="47" t="s">
        <v>88</v>
      </c>
      <c r="F40" s="47" t="s">
        <v>88</v>
      </c>
    </row>
    <row r="41" spans="1:238" customHeight="1" ht="15">
      <c r="A41" s="48" t="s">
        <v>89</v>
      </c>
      <c r="B41" s="20" t="s">
        <v>90</v>
      </c>
      <c r="C41" s="26" t="s">
        <v>91</v>
      </c>
      <c r="D41" s="76" t="s">
        <v>92</v>
      </c>
      <c r="E41" s="12" t="s">
        <v>93</v>
      </c>
      <c r="F41" s="12" t="s">
        <v>93</v>
      </c>
    </row>
    <row r="42" spans="1:238" customHeight="1" ht="15">
      <c r="A42" s="50"/>
      <c r="B42" s="20" t="s">
        <v>94</v>
      </c>
      <c r="C42" s="35" t="s">
        <v>95</v>
      </c>
      <c r="D42" s="12">
        <v>20</v>
      </c>
      <c r="E42" s="12">
        <v>20</v>
      </c>
      <c r="F42" s="12">
        <v>25</v>
      </c>
    </row>
    <row r="43" spans="1:238" customHeight="1" ht="15">
      <c r="A43" s="50"/>
      <c r="B43" s="20" t="s">
        <v>94</v>
      </c>
      <c r="C43" s="26" t="s">
        <v>81</v>
      </c>
      <c r="D43" s="12">
        <f>D42*3.28</f>
        <v>65.6</v>
      </c>
      <c r="E43" s="12">
        <f>E42*3.28</f>
        <v>65.6</v>
      </c>
      <c r="F43" s="12">
        <f>F42*3.28</f>
        <v>82</v>
      </c>
    </row>
    <row r="44" spans="1:238" customHeight="1" ht="15">
      <c r="A44" s="50"/>
      <c r="B44" s="20" t="s">
        <v>96</v>
      </c>
      <c r="C44" s="35" t="s">
        <v>95</v>
      </c>
      <c r="D44" s="12" t="s">
        <v>97</v>
      </c>
      <c r="E44" s="12" t="s">
        <v>97</v>
      </c>
      <c r="F44" s="12">
        <v>15</v>
      </c>
    </row>
    <row r="45" spans="1:238" customHeight="1" ht="15">
      <c r="A45" s="51"/>
      <c r="B45" s="20" t="s">
        <v>96</v>
      </c>
      <c r="C45" s="26" t="s">
        <v>81</v>
      </c>
      <c r="D45" s="12" t="s">
        <v>98</v>
      </c>
      <c r="E45" s="12" t="s">
        <v>98</v>
      </c>
      <c r="F45" s="12">
        <f>F44*3.28</f>
        <v>49.2</v>
      </c>
    </row>
    <row r="46" spans="1:238" customHeight="1" ht="15">
      <c r="A46" s="52" t="s">
        <v>99</v>
      </c>
      <c r="B46" s="24" t="s">
        <v>100</v>
      </c>
      <c r="C46" s="53" t="s">
        <v>101</v>
      </c>
      <c r="D46" s="12" t="s">
        <v>102</v>
      </c>
      <c r="E46" s="12" t="s">
        <v>102</v>
      </c>
      <c r="F46" s="12" t="s">
        <v>102</v>
      </c>
    </row>
    <row r="47" spans="1:238" customHeight="1" ht="15">
      <c r="A47" s="52"/>
      <c r="B47" s="24" t="s">
        <v>103</v>
      </c>
      <c r="C47" s="53" t="s">
        <v>101</v>
      </c>
      <c r="D47" s="54" t="s">
        <v>104</v>
      </c>
      <c r="E47" s="54" t="s">
        <v>104</v>
      </c>
      <c r="F47" s="54" t="s">
        <v>104</v>
      </c>
    </row>
    <row r="48" spans="1:238" customHeight="1" ht="15">
      <c r="A48" s="52" t="s">
        <v>99</v>
      </c>
      <c r="B48" s="24" t="s">
        <v>163</v>
      </c>
      <c r="C48" s="53" t="s">
        <v>101</v>
      </c>
      <c r="D48" s="12" t="s">
        <v>164</v>
      </c>
      <c r="E48" s="12" t="s">
        <v>164</v>
      </c>
      <c r="F48" s="12" t="s">
        <v>164</v>
      </c>
    </row>
    <row r="49" spans="1:238" customHeight="1" ht="15">
      <c r="A49" s="52"/>
      <c r="B49" s="24" t="s">
        <v>165</v>
      </c>
      <c r="C49" s="53" t="s">
        <v>101</v>
      </c>
      <c r="D49" s="54" t="s">
        <v>166</v>
      </c>
      <c r="E49" s="54" t="s">
        <v>166</v>
      </c>
      <c r="F49" s="54" t="s">
        <v>166</v>
      </c>
    </row>
    <row r="50" spans="1:238" customHeight="1" ht="13.2" s="61" customFormat="1">
      <c r="A50" s="77"/>
      <c r="B50" s="77"/>
      <c r="C50" s="77"/>
      <c r="D50" s="78"/>
      <c r="E50" s="78"/>
      <c r="F50" s="78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/>
      <c r="FR50" s="77"/>
      <c r="FS50" s="77"/>
      <c r="FT50" s="77"/>
      <c r="FU50" s="77"/>
      <c r="FV50" s="77"/>
      <c r="FW50" s="77"/>
      <c r="FX50" s="77"/>
      <c r="FY50" s="77"/>
      <c r="FZ50" s="77"/>
      <c r="GA50" s="77"/>
      <c r="GB50" s="77"/>
      <c r="GC50" s="77"/>
      <c r="GD50" s="77"/>
      <c r="GE50" s="77"/>
      <c r="GF50" s="77"/>
      <c r="GG50" s="77"/>
      <c r="GH50" s="77"/>
      <c r="GI50" s="77"/>
      <c r="GJ50" s="77"/>
      <c r="GK50" s="77"/>
      <c r="GL50" s="77"/>
      <c r="GM50" s="77"/>
      <c r="GN50" s="77"/>
      <c r="GO50" s="77"/>
      <c r="GP50" s="77"/>
      <c r="GQ50" s="77"/>
      <c r="GR50" s="77"/>
      <c r="GS50" s="77"/>
      <c r="GT50" s="77"/>
      <c r="GU50" s="77"/>
      <c r="GV50" s="77"/>
      <c r="GW50" s="77"/>
      <c r="GX50" s="77"/>
      <c r="GY50" s="77"/>
      <c r="GZ50" s="77"/>
      <c r="HA50" s="77"/>
      <c r="HB50" s="77"/>
      <c r="HC50" s="77"/>
      <c r="HD50" s="77"/>
      <c r="HE50" s="77"/>
      <c r="HF50" s="77"/>
      <c r="HG50" s="77"/>
      <c r="HH50" s="77"/>
      <c r="HI50" s="77"/>
      <c r="HJ50" s="77"/>
      <c r="HK50" s="77"/>
      <c r="HL50" s="77"/>
      <c r="HM50" s="77"/>
      <c r="HN50" s="77"/>
      <c r="HO50" s="77"/>
      <c r="HP50" s="77"/>
      <c r="HQ50" s="77"/>
      <c r="HR50" s="77"/>
      <c r="HS50" s="77"/>
      <c r="HT50" s="77"/>
      <c r="HU50" s="77"/>
      <c r="HV50" s="77"/>
      <c r="HW50" s="77"/>
      <c r="HX50" s="77"/>
      <c r="HY50" s="77"/>
      <c r="HZ50" s="77"/>
      <c r="IA50" s="77"/>
      <c r="IB50" s="77"/>
      <c r="IC50" s="77"/>
      <c r="ID50" s="77"/>
    </row>
    <row r="51" spans="1:238" customHeight="1" ht="13.2" s="61" customFormat="1">
      <c r="A51" s="77"/>
      <c r="B51" s="77"/>
      <c r="C51" s="77"/>
      <c r="D51" s="78"/>
      <c r="E51" s="78"/>
      <c r="F51" s="78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7"/>
      <c r="FP51" s="77"/>
      <c r="FQ51" s="77"/>
      <c r="FR51" s="77"/>
      <c r="FS51" s="77"/>
      <c r="FT51" s="77"/>
      <c r="FU51" s="77"/>
      <c r="FV51" s="77"/>
      <c r="FW51" s="77"/>
      <c r="FX51" s="77"/>
      <c r="FY51" s="77"/>
      <c r="FZ51" s="77"/>
      <c r="GA51" s="77"/>
      <c r="GB51" s="77"/>
      <c r="GC51" s="77"/>
      <c r="GD51" s="77"/>
      <c r="GE51" s="77"/>
      <c r="GF51" s="77"/>
      <c r="GG51" s="77"/>
      <c r="GH51" s="77"/>
      <c r="GI51" s="77"/>
      <c r="GJ51" s="77"/>
      <c r="GK51" s="77"/>
      <c r="GL51" s="77"/>
      <c r="GM51" s="77"/>
      <c r="GN51" s="77"/>
      <c r="GO51" s="77"/>
      <c r="GP51" s="77"/>
      <c r="GQ51" s="77"/>
      <c r="GR51" s="77"/>
      <c r="GS51" s="77"/>
      <c r="GT51" s="77"/>
      <c r="GU51" s="77"/>
      <c r="GV51" s="77"/>
      <c r="GW51" s="77"/>
      <c r="GX51" s="77"/>
      <c r="GY51" s="77"/>
      <c r="GZ51" s="77"/>
      <c r="HA51" s="77"/>
      <c r="HB51" s="77"/>
      <c r="HC51" s="77"/>
      <c r="HD51" s="77"/>
      <c r="HE51" s="77"/>
      <c r="HF51" s="77"/>
      <c r="HG51" s="77"/>
      <c r="HH51" s="77"/>
      <c r="HI51" s="77"/>
      <c r="HJ51" s="77"/>
      <c r="HK51" s="77"/>
      <c r="HL51" s="77"/>
      <c r="HM51" s="77"/>
      <c r="HN51" s="77"/>
      <c r="HO51" s="77"/>
      <c r="HP51" s="77"/>
      <c r="HQ51" s="77"/>
      <c r="HR51" s="77"/>
      <c r="HS51" s="77"/>
      <c r="HT51" s="77"/>
      <c r="HU51" s="77"/>
      <c r="HV51" s="77"/>
      <c r="HW51" s="77"/>
      <c r="HX51" s="77"/>
      <c r="HY51" s="77"/>
      <c r="HZ51" s="77"/>
      <c r="IA51" s="77"/>
      <c r="IB51" s="77"/>
      <c r="IC51" s="77"/>
      <c r="ID51" s="77"/>
    </row>
    <row r="52" spans="1:238" customHeight="1" ht="13.2" s="61" customFormat="1">
      <c r="A52" s="77"/>
      <c r="B52" s="77"/>
      <c r="C52" s="77"/>
      <c r="D52" s="78"/>
      <c r="E52" s="78"/>
      <c r="F52" s="78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</row>
    <row r="53" spans="1:238" customHeight="1" ht="13.2" s="61" customFormat="1">
      <c r="A53" s="77"/>
      <c r="B53" s="77"/>
      <c r="C53" s="77"/>
      <c r="D53" s="78"/>
      <c r="E53" s="78"/>
      <c r="F53" s="78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</row>
    <row r="54" spans="1:238" customHeight="1" ht="13.2" s="61" customFormat="1">
      <c r="A54" s="77"/>
      <c r="B54" s="77"/>
      <c r="C54" s="77"/>
      <c r="D54" s="78"/>
      <c r="E54" s="78"/>
      <c r="F54" s="78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</row>
    <row r="55" spans="1:238" customHeight="1" ht="13.2" s="61" customFormat="1">
      <c r="A55" s="77"/>
      <c r="B55" s="77"/>
      <c r="C55" s="77"/>
      <c r="D55" s="78"/>
      <c r="E55" s="78"/>
      <c r="F55" s="78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</row>
    <row r="56" spans="1:238" customHeight="1" ht="13.2" s="61" customFormat="1">
      <c r="A56" s="77"/>
      <c r="B56" s="77"/>
      <c r="C56" s="77"/>
      <c r="D56" s="78"/>
      <c r="E56" s="78"/>
      <c r="F56" s="78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</row>
    <row r="57" spans="1:238" customHeight="1" ht="13.2" s="61" customFormat="1">
      <c r="A57" s="77"/>
      <c r="B57" s="77"/>
      <c r="C57" s="77"/>
      <c r="D57" s="78"/>
      <c r="E57" s="78"/>
      <c r="F57" s="78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</row>
    <row r="58" spans="1:238" customHeight="1" ht="13.2" s="61" customFormat="1">
      <c r="A58" s="77"/>
      <c r="B58" s="77"/>
      <c r="C58" s="77"/>
      <c r="D58" s="78"/>
      <c r="E58" s="78"/>
      <c r="F58" s="78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</row>
    <row r="59" spans="1:238" customHeight="1" ht="13.2" s="61" customFormat="1">
      <c r="A59" s="77"/>
      <c r="B59" s="77"/>
      <c r="C59" s="77"/>
      <c r="D59" s="78"/>
      <c r="E59" s="78"/>
      <c r="F59" s="78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</row>
    <row r="60" spans="1:238" customHeight="1" ht="13.2" s="61" customFormat="1">
      <c r="A60" s="77"/>
      <c r="B60" s="77"/>
      <c r="C60" s="77"/>
      <c r="D60" s="78"/>
      <c r="E60" s="78"/>
      <c r="F60" s="78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</row>
    <row r="61" spans="1:238" customHeight="1" ht="13.2" s="61" customFormat="1">
      <c r="A61" s="77"/>
      <c r="B61" s="77"/>
      <c r="C61" s="77"/>
      <c r="D61" s="78"/>
      <c r="E61" s="78"/>
      <c r="F61" s="78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</row>
    <row r="62" spans="1:238" customHeight="1" ht="13.2" s="61" customFormat="1">
      <c r="A62" s="77"/>
      <c r="B62" s="77"/>
      <c r="C62" s="77"/>
      <c r="D62" s="78"/>
      <c r="E62" s="78"/>
      <c r="F62" s="78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</row>
    <row r="63" spans="1:238" customHeight="1" ht="13.2" s="61" customFormat="1">
      <c r="A63" s="77"/>
      <c r="B63" s="77"/>
      <c r="C63" s="77"/>
      <c r="D63" s="78"/>
      <c r="E63" s="78"/>
      <c r="F63" s="78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</row>
    <row r="64" spans="1:238" customHeight="1" ht="13.2" s="61" customFormat="1">
      <c r="A64" s="77"/>
      <c r="B64" s="77"/>
      <c r="C64" s="77"/>
      <c r="D64" s="78"/>
      <c r="E64" s="78"/>
      <c r="F64" s="78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</row>
    <row r="65" spans="1:238" customHeight="1" ht="13.2" s="61" customFormat="1">
      <c r="A65" s="77"/>
      <c r="B65" s="77"/>
      <c r="C65" s="77"/>
      <c r="D65" s="78"/>
      <c r="E65" s="78"/>
      <c r="F65" s="78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</row>
    <row r="66" spans="1:238" customHeight="1" ht="13.2" s="61" customFormat="1">
      <c r="A66" s="77"/>
      <c r="B66" s="77"/>
      <c r="C66" s="77"/>
      <c r="D66" s="78"/>
      <c r="E66" s="78"/>
      <c r="F66" s="78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</row>
    <row r="67" spans="1:238" customHeight="1" ht="13.2" s="61" customFormat="1">
      <c r="A67" s="77"/>
      <c r="B67" s="77"/>
      <c r="C67" s="77"/>
      <c r="D67" s="78"/>
      <c r="E67" s="78"/>
      <c r="F67" s="78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</row>
    <row r="68" spans="1:238" customHeight="1" ht="13.2" s="61" customFormat="1">
      <c r="A68" s="77"/>
      <c r="B68" s="77"/>
      <c r="C68" s="77"/>
      <c r="D68" s="78"/>
      <c r="E68" s="78"/>
      <c r="F68" s="78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</row>
    <row r="69" spans="1:238" customHeight="1" ht="13.2" s="61" customFormat="1">
      <c r="A69" s="77"/>
      <c r="B69" s="77"/>
      <c r="C69" s="77"/>
      <c r="D69" s="78"/>
      <c r="E69" s="78"/>
      <c r="F69" s="78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</row>
    <row r="70" spans="1:238" customHeight="1" ht="13.2" s="61" customFormat="1">
      <c r="A70" s="77"/>
      <c r="B70" s="77"/>
      <c r="C70" s="77"/>
      <c r="D70" s="78"/>
      <c r="E70" s="78"/>
      <c r="F70" s="78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</row>
    <row r="71" spans="1:238" customHeight="1" ht="13.2" s="61" customFormat="1">
      <c r="A71" s="77"/>
      <c r="B71" s="77"/>
      <c r="C71" s="77"/>
      <c r="D71" s="78"/>
      <c r="E71" s="78"/>
      <c r="F71" s="78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</row>
    <row r="72" spans="1:238" customHeight="1" ht="13.2" s="61" customFormat="1">
      <c r="A72" s="77"/>
      <c r="B72" s="77"/>
      <c r="C72" s="77"/>
      <c r="D72" s="78"/>
      <c r="E72" s="78"/>
      <c r="F72" s="78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</row>
    <row r="73" spans="1:238" customHeight="1" ht="13.2" s="61" customFormat="1">
      <c r="A73" s="77"/>
      <c r="B73" s="77"/>
      <c r="C73" s="77"/>
      <c r="D73" s="78"/>
      <c r="E73" s="78"/>
      <c r="F73" s="78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</row>
    <row r="74" spans="1:238" customHeight="1" ht="13.2" s="61" customFormat="1">
      <c r="A74" s="77"/>
      <c r="B74" s="77"/>
      <c r="C74" s="77"/>
      <c r="D74" s="78"/>
      <c r="E74" s="78"/>
      <c r="F74" s="78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</row>
    <row r="75" spans="1:238" customHeight="1" ht="13.2" s="61" customFormat="1">
      <c r="A75" s="77"/>
      <c r="B75" s="77"/>
      <c r="C75" s="77"/>
      <c r="D75" s="78"/>
      <c r="E75" s="78"/>
      <c r="F75" s="78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</row>
    <row r="76" spans="1:238" customHeight="1" ht="13.2" s="61" customFormat="1">
      <c r="A76" s="77"/>
      <c r="B76" s="77"/>
      <c r="C76" s="77"/>
      <c r="D76" s="78"/>
      <c r="E76" s="78"/>
      <c r="F76" s="78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</row>
    <row r="77" spans="1:238" customHeight="1" ht="13.2" s="61" customFormat="1">
      <c r="A77" s="77"/>
      <c r="B77" s="77"/>
      <c r="C77" s="77"/>
      <c r="D77" s="78"/>
      <c r="E77" s="78"/>
      <c r="F77" s="78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</row>
    <row r="78" spans="1:238" customHeight="1" ht="13.2" s="61" customFormat="1">
      <c r="A78" s="77"/>
      <c r="B78" s="77"/>
      <c r="C78" s="77"/>
      <c r="D78" s="78"/>
      <c r="E78" s="78"/>
      <c r="F78" s="78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7"/>
      <c r="GA78" s="77"/>
      <c r="GB78" s="77"/>
      <c r="GC78" s="77"/>
      <c r="GD78" s="77"/>
      <c r="GE78" s="77"/>
      <c r="GF78" s="77"/>
      <c r="GG78" s="77"/>
      <c r="GH78" s="77"/>
      <c r="GI78" s="77"/>
      <c r="GJ78" s="77"/>
      <c r="GK78" s="77"/>
      <c r="GL78" s="77"/>
      <c r="GM78" s="77"/>
      <c r="GN78" s="77"/>
      <c r="GO78" s="77"/>
      <c r="GP78" s="77"/>
      <c r="GQ78" s="77"/>
      <c r="GR78" s="77"/>
      <c r="GS78" s="77"/>
      <c r="GT78" s="77"/>
      <c r="GU78" s="77"/>
      <c r="GV78" s="77"/>
      <c r="GW78" s="77"/>
      <c r="GX78" s="77"/>
      <c r="GY78" s="77"/>
      <c r="GZ78" s="77"/>
      <c r="HA78" s="77"/>
      <c r="HB78" s="77"/>
      <c r="HC78" s="77"/>
      <c r="HD78" s="77"/>
      <c r="HE78" s="77"/>
      <c r="HF78" s="77"/>
      <c r="HG78" s="77"/>
      <c r="HH78" s="77"/>
      <c r="HI78" s="77"/>
      <c r="HJ78" s="77"/>
      <c r="HK78" s="77"/>
      <c r="HL78" s="77"/>
      <c r="HM78" s="77"/>
      <c r="HN78" s="77"/>
      <c r="HO78" s="77"/>
      <c r="HP78" s="77"/>
      <c r="HQ78" s="77"/>
      <c r="HR78" s="77"/>
      <c r="HS78" s="77"/>
      <c r="HT78" s="77"/>
      <c r="HU78" s="77"/>
      <c r="HV78" s="77"/>
      <c r="HW78" s="77"/>
      <c r="HX78" s="77"/>
      <c r="HY78" s="77"/>
      <c r="HZ78" s="77"/>
      <c r="IA78" s="77"/>
      <c r="IB78" s="77"/>
      <c r="IC78" s="77"/>
      <c r="ID78" s="77"/>
    </row>
    <row r="79" spans="1:238" customHeight="1" ht="13.2" s="61" customFormat="1">
      <c r="A79" s="77"/>
      <c r="B79" s="77"/>
      <c r="C79" s="77"/>
      <c r="D79" s="78"/>
      <c r="E79" s="78"/>
      <c r="F79" s="78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7"/>
      <c r="GJ79" s="77"/>
      <c r="GK79" s="77"/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7"/>
      <c r="HL79" s="77"/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</row>
    <row r="80" spans="1:238" customHeight="1" ht="13.2" s="61" customFormat="1">
      <c r="A80" s="77"/>
      <c r="B80" s="77"/>
      <c r="C80" s="77"/>
      <c r="D80" s="78"/>
      <c r="E80" s="78"/>
      <c r="F80" s="78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  <c r="EO80" s="77"/>
      <c r="EP80" s="77"/>
      <c r="EQ80" s="77"/>
      <c r="ER80" s="77"/>
      <c r="ES80" s="77"/>
      <c r="ET80" s="77"/>
      <c r="EU80" s="77"/>
      <c r="EV80" s="77"/>
      <c r="EW80" s="77"/>
      <c r="EX80" s="77"/>
      <c r="EY80" s="77"/>
      <c r="EZ80" s="77"/>
      <c r="FA80" s="77"/>
      <c r="FB80" s="77"/>
      <c r="FC80" s="77"/>
      <c r="FD80" s="77"/>
      <c r="FE80" s="77"/>
      <c r="FF80" s="77"/>
      <c r="FG80" s="77"/>
      <c r="FH80" s="77"/>
      <c r="FI80" s="77"/>
      <c r="FJ80" s="77"/>
      <c r="FK80" s="77"/>
      <c r="FL80" s="77"/>
      <c r="FM80" s="77"/>
      <c r="FN80" s="77"/>
      <c r="FO80" s="77"/>
      <c r="FP80" s="77"/>
      <c r="FQ80" s="77"/>
      <c r="FR80" s="77"/>
      <c r="FS80" s="77"/>
      <c r="FT80" s="77"/>
      <c r="FU80" s="77"/>
      <c r="FV80" s="77"/>
      <c r="FW80" s="77"/>
      <c r="FX80" s="77"/>
      <c r="FY80" s="77"/>
      <c r="FZ80" s="77"/>
      <c r="GA80" s="77"/>
      <c r="GB80" s="77"/>
      <c r="GC80" s="77"/>
      <c r="GD80" s="77"/>
      <c r="GE80" s="77"/>
      <c r="GF80" s="77"/>
      <c r="GG80" s="77"/>
      <c r="GH80" s="77"/>
      <c r="GI80" s="77"/>
      <c r="GJ80" s="77"/>
      <c r="GK80" s="77"/>
      <c r="GL80" s="77"/>
      <c r="GM80" s="77"/>
      <c r="GN80" s="77"/>
      <c r="GO80" s="77"/>
      <c r="GP80" s="77"/>
      <c r="GQ80" s="77"/>
      <c r="GR80" s="77"/>
      <c r="GS80" s="77"/>
      <c r="GT80" s="77"/>
      <c r="GU80" s="77"/>
      <c r="GV80" s="77"/>
      <c r="GW80" s="77"/>
      <c r="GX80" s="77"/>
      <c r="GY80" s="77"/>
      <c r="GZ80" s="77"/>
      <c r="HA80" s="77"/>
      <c r="HB80" s="77"/>
      <c r="HC80" s="77"/>
      <c r="HD80" s="77"/>
      <c r="HE80" s="77"/>
      <c r="HF80" s="77"/>
      <c r="HG80" s="77"/>
      <c r="HH80" s="77"/>
      <c r="HI80" s="77"/>
      <c r="HJ80" s="77"/>
      <c r="HK80" s="77"/>
      <c r="HL80" s="77"/>
      <c r="HM80" s="77"/>
      <c r="HN80" s="77"/>
      <c r="HO80" s="77"/>
      <c r="HP80" s="77"/>
      <c r="HQ80" s="77"/>
      <c r="HR80" s="77"/>
      <c r="HS80" s="77"/>
      <c r="HT80" s="77"/>
      <c r="HU80" s="77"/>
      <c r="HV80" s="77"/>
      <c r="HW80" s="77"/>
      <c r="HX80" s="77"/>
      <c r="HY80" s="77"/>
      <c r="HZ80" s="77"/>
      <c r="IA80" s="77"/>
      <c r="IB80" s="77"/>
      <c r="IC80" s="77"/>
      <c r="ID80" s="77"/>
    </row>
    <row r="81" spans="1:238" customHeight="1" ht="13.2" s="61" customFormat="1">
      <c r="A81" s="77"/>
      <c r="B81" s="77"/>
      <c r="C81" s="77"/>
      <c r="D81" s="78"/>
      <c r="E81" s="78"/>
      <c r="F81" s="78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  <c r="EO81" s="77"/>
      <c r="EP81" s="77"/>
      <c r="EQ81" s="77"/>
      <c r="ER81" s="77"/>
      <c r="ES81" s="77"/>
      <c r="ET81" s="77"/>
      <c r="EU81" s="77"/>
      <c r="EV81" s="77"/>
      <c r="EW81" s="77"/>
      <c r="EX81" s="77"/>
      <c r="EY81" s="77"/>
      <c r="EZ81" s="77"/>
      <c r="FA81" s="77"/>
      <c r="FB81" s="77"/>
      <c r="FC81" s="77"/>
      <c r="FD81" s="77"/>
      <c r="FE81" s="77"/>
      <c r="FF81" s="77"/>
      <c r="FG81" s="77"/>
      <c r="FH81" s="77"/>
      <c r="FI81" s="77"/>
      <c r="FJ81" s="77"/>
      <c r="FK81" s="77"/>
      <c r="FL81" s="77"/>
      <c r="FM81" s="77"/>
      <c r="FN81" s="77"/>
      <c r="FO81" s="77"/>
      <c r="FP81" s="77"/>
      <c r="FQ81" s="77"/>
      <c r="FR81" s="77"/>
      <c r="FS81" s="77"/>
      <c r="FT81" s="77"/>
      <c r="FU81" s="77"/>
      <c r="FV81" s="77"/>
      <c r="FW81" s="77"/>
      <c r="FX81" s="77"/>
      <c r="FY81" s="77"/>
      <c r="FZ81" s="77"/>
      <c r="GA81" s="77"/>
      <c r="GB81" s="77"/>
      <c r="GC81" s="77"/>
      <c r="GD81" s="77"/>
      <c r="GE81" s="77"/>
      <c r="GF81" s="77"/>
      <c r="GG81" s="77"/>
      <c r="GH81" s="77"/>
      <c r="GI81" s="77"/>
      <c r="GJ81" s="77"/>
      <c r="GK81" s="77"/>
      <c r="GL81" s="77"/>
      <c r="GM81" s="77"/>
      <c r="GN81" s="77"/>
      <c r="GO81" s="77"/>
      <c r="GP81" s="77"/>
      <c r="GQ81" s="77"/>
      <c r="GR81" s="77"/>
      <c r="GS81" s="77"/>
      <c r="GT81" s="77"/>
      <c r="GU81" s="77"/>
      <c r="GV81" s="77"/>
      <c r="GW81" s="77"/>
      <c r="GX81" s="77"/>
      <c r="GY81" s="77"/>
      <c r="GZ81" s="77"/>
      <c r="HA81" s="77"/>
      <c r="HB81" s="77"/>
      <c r="HC81" s="77"/>
      <c r="HD81" s="77"/>
      <c r="HE81" s="77"/>
      <c r="HF81" s="77"/>
      <c r="HG81" s="77"/>
      <c r="HH81" s="77"/>
      <c r="HI81" s="77"/>
      <c r="HJ81" s="77"/>
      <c r="HK81" s="77"/>
      <c r="HL81" s="77"/>
      <c r="HM81" s="77"/>
      <c r="HN81" s="77"/>
      <c r="HO81" s="77"/>
      <c r="HP81" s="77"/>
      <c r="HQ81" s="77"/>
      <c r="HR81" s="77"/>
      <c r="HS81" s="77"/>
      <c r="HT81" s="77"/>
      <c r="HU81" s="77"/>
      <c r="HV81" s="77"/>
      <c r="HW81" s="77"/>
      <c r="HX81" s="77"/>
      <c r="HY81" s="77"/>
      <c r="HZ81" s="77"/>
      <c r="IA81" s="77"/>
      <c r="IB81" s="77"/>
      <c r="IC81" s="77"/>
      <c r="ID81" s="77"/>
    </row>
    <row r="82" spans="1:238" customHeight="1" ht="13.2" s="61" customFormat="1">
      <c r="A82" s="77"/>
      <c r="B82" s="77"/>
      <c r="C82" s="77"/>
      <c r="D82" s="78"/>
      <c r="E82" s="78"/>
      <c r="F82" s="78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  <c r="EO82" s="77"/>
      <c r="EP82" s="77"/>
      <c r="EQ82" s="77"/>
      <c r="ER82" s="77"/>
      <c r="ES82" s="77"/>
      <c r="ET82" s="77"/>
      <c r="EU82" s="77"/>
      <c r="EV82" s="77"/>
      <c r="EW82" s="77"/>
      <c r="EX82" s="77"/>
      <c r="EY82" s="77"/>
      <c r="EZ82" s="77"/>
      <c r="FA82" s="77"/>
      <c r="FB82" s="77"/>
      <c r="FC82" s="77"/>
      <c r="FD82" s="77"/>
      <c r="FE82" s="77"/>
      <c r="FF82" s="77"/>
      <c r="FG82" s="77"/>
      <c r="FH82" s="77"/>
      <c r="FI82" s="77"/>
      <c r="FJ82" s="77"/>
      <c r="FK82" s="77"/>
      <c r="FL82" s="77"/>
      <c r="FM82" s="77"/>
      <c r="FN82" s="77"/>
      <c r="FO82" s="77"/>
      <c r="FP82" s="77"/>
      <c r="FQ82" s="77"/>
      <c r="FR82" s="77"/>
      <c r="FS82" s="77"/>
      <c r="FT82" s="77"/>
      <c r="FU82" s="77"/>
      <c r="FV82" s="77"/>
      <c r="FW82" s="77"/>
      <c r="FX82" s="77"/>
      <c r="FY82" s="77"/>
      <c r="FZ82" s="77"/>
      <c r="GA82" s="77"/>
      <c r="GB82" s="77"/>
      <c r="GC82" s="77"/>
      <c r="GD82" s="77"/>
      <c r="GE82" s="77"/>
      <c r="GF82" s="77"/>
      <c r="GG82" s="77"/>
      <c r="GH82" s="77"/>
      <c r="GI82" s="77"/>
      <c r="GJ82" s="77"/>
      <c r="GK82" s="77"/>
      <c r="GL82" s="77"/>
      <c r="GM82" s="77"/>
      <c r="GN82" s="77"/>
      <c r="GO82" s="77"/>
      <c r="GP82" s="77"/>
      <c r="GQ82" s="77"/>
      <c r="GR82" s="77"/>
      <c r="GS82" s="77"/>
      <c r="GT82" s="77"/>
      <c r="GU82" s="77"/>
      <c r="GV82" s="77"/>
      <c r="GW82" s="77"/>
      <c r="GX82" s="77"/>
      <c r="GY82" s="77"/>
      <c r="GZ82" s="77"/>
      <c r="HA82" s="77"/>
      <c r="HB82" s="77"/>
      <c r="HC82" s="77"/>
      <c r="HD82" s="77"/>
      <c r="HE82" s="77"/>
      <c r="HF82" s="77"/>
      <c r="HG82" s="77"/>
      <c r="HH82" s="77"/>
      <c r="HI82" s="77"/>
      <c r="HJ82" s="77"/>
      <c r="HK82" s="77"/>
      <c r="HL82" s="77"/>
      <c r="HM82" s="77"/>
      <c r="HN82" s="77"/>
      <c r="HO82" s="77"/>
      <c r="HP82" s="77"/>
      <c r="HQ82" s="77"/>
      <c r="HR82" s="77"/>
      <c r="HS82" s="77"/>
      <c r="HT82" s="77"/>
      <c r="HU82" s="77"/>
      <c r="HV82" s="77"/>
      <c r="HW82" s="77"/>
      <c r="HX82" s="77"/>
      <c r="HY82" s="77"/>
      <c r="HZ82" s="77"/>
      <c r="IA82" s="77"/>
      <c r="IB82" s="77"/>
      <c r="IC82" s="77"/>
      <c r="ID82" s="77"/>
    </row>
    <row r="83" spans="1:238" customHeight="1" ht="13.2" s="61" customFormat="1">
      <c r="A83" s="77"/>
      <c r="B83" s="77"/>
      <c r="C83" s="77"/>
      <c r="D83" s="78"/>
      <c r="E83" s="78"/>
      <c r="F83" s="78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  <c r="EO83" s="77"/>
      <c r="EP83" s="77"/>
      <c r="EQ83" s="77"/>
      <c r="ER83" s="77"/>
      <c r="ES83" s="77"/>
      <c r="ET83" s="77"/>
      <c r="EU83" s="77"/>
      <c r="EV83" s="77"/>
      <c r="EW83" s="77"/>
      <c r="EX83" s="77"/>
      <c r="EY83" s="77"/>
      <c r="EZ83" s="77"/>
      <c r="FA83" s="77"/>
      <c r="FB83" s="77"/>
      <c r="FC83" s="77"/>
      <c r="FD83" s="77"/>
      <c r="FE83" s="77"/>
      <c r="FF83" s="77"/>
      <c r="FG83" s="77"/>
      <c r="FH83" s="77"/>
      <c r="FI83" s="77"/>
      <c r="FJ83" s="77"/>
      <c r="FK83" s="77"/>
      <c r="FL83" s="77"/>
      <c r="FM83" s="77"/>
      <c r="FN83" s="77"/>
      <c r="FO83" s="77"/>
      <c r="FP83" s="77"/>
      <c r="FQ83" s="77"/>
      <c r="FR83" s="77"/>
      <c r="FS83" s="77"/>
      <c r="FT83" s="77"/>
      <c r="FU83" s="77"/>
      <c r="FV83" s="77"/>
      <c r="FW83" s="77"/>
      <c r="FX83" s="77"/>
      <c r="FY83" s="77"/>
      <c r="FZ83" s="77"/>
      <c r="GA83" s="77"/>
      <c r="GB83" s="77"/>
      <c r="GC83" s="77"/>
      <c r="GD83" s="77"/>
      <c r="GE83" s="77"/>
      <c r="GF83" s="77"/>
      <c r="GG83" s="77"/>
      <c r="GH83" s="77"/>
      <c r="GI83" s="77"/>
      <c r="GJ83" s="77"/>
      <c r="GK83" s="77"/>
      <c r="GL83" s="77"/>
      <c r="GM83" s="77"/>
      <c r="GN83" s="77"/>
      <c r="GO83" s="77"/>
      <c r="GP83" s="77"/>
      <c r="GQ83" s="77"/>
      <c r="GR83" s="77"/>
      <c r="GS83" s="77"/>
      <c r="GT83" s="77"/>
      <c r="GU83" s="77"/>
      <c r="GV83" s="77"/>
      <c r="GW83" s="77"/>
      <c r="GX83" s="77"/>
      <c r="GY83" s="77"/>
      <c r="GZ83" s="77"/>
      <c r="HA83" s="77"/>
      <c r="HB83" s="77"/>
      <c r="HC83" s="77"/>
      <c r="HD83" s="77"/>
      <c r="HE83" s="77"/>
      <c r="HF83" s="77"/>
      <c r="HG83" s="77"/>
      <c r="HH83" s="77"/>
      <c r="HI83" s="77"/>
      <c r="HJ83" s="77"/>
      <c r="HK83" s="77"/>
      <c r="HL83" s="77"/>
      <c r="HM83" s="77"/>
      <c r="HN83" s="77"/>
      <c r="HO83" s="77"/>
      <c r="HP83" s="77"/>
      <c r="HQ83" s="77"/>
      <c r="HR83" s="77"/>
      <c r="HS83" s="77"/>
      <c r="HT83" s="77"/>
      <c r="HU83" s="77"/>
      <c r="HV83" s="77"/>
      <c r="HW83" s="77"/>
      <c r="HX83" s="77"/>
      <c r="HY83" s="77"/>
      <c r="HZ83" s="77"/>
      <c r="IA83" s="77"/>
      <c r="IB83" s="77"/>
      <c r="IC83" s="77"/>
      <c r="ID83" s="77"/>
    </row>
    <row r="84" spans="1:238" customHeight="1" ht="13.2" s="61" customFormat="1">
      <c r="A84" s="77"/>
      <c r="B84" s="77"/>
      <c r="C84" s="77"/>
      <c r="D84" s="78"/>
      <c r="E84" s="78"/>
      <c r="F84" s="78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7"/>
      <c r="FJ84" s="77"/>
      <c r="FK84" s="77"/>
      <c r="FL84" s="77"/>
      <c r="FM84" s="77"/>
      <c r="FN84" s="77"/>
      <c r="FO84" s="77"/>
      <c r="FP84" s="77"/>
      <c r="FQ84" s="77"/>
      <c r="FR84" s="77"/>
      <c r="FS84" s="77"/>
      <c r="FT84" s="77"/>
      <c r="FU84" s="77"/>
      <c r="FV84" s="77"/>
      <c r="FW84" s="77"/>
      <c r="FX84" s="77"/>
      <c r="FY84" s="77"/>
      <c r="FZ84" s="77"/>
      <c r="GA84" s="77"/>
      <c r="GB84" s="77"/>
      <c r="GC84" s="77"/>
      <c r="GD84" s="77"/>
      <c r="GE84" s="77"/>
      <c r="GF84" s="77"/>
      <c r="GG84" s="77"/>
      <c r="GH84" s="77"/>
      <c r="GI84" s="77"/>
      <c r="GJ84" s="77"/>
      <c r="GK84" s="77"/>
      <c r="GL84" s="77"/>
      <c r="GM84" s="77"/>
      <c r="GN84" s="77"/>
      <c r="GO84" s="77"/>
      <c r="GP84" s="77"/>
      <c r="GQ84" s="77"/>
      <c r="GR84" s="77"/>
      <c r="GS84" s="77"/>
      <c r="GT84" s="77"/>
      <c r="GU84" s="77"/>
      <c r="GV84" s="77"/>
      <c r="GW84" s="77"/>
      <c r="GX84" s="77"/>
      <c r="GY84" s="77"/>
      <c r="GZ84" s="77"/>
      <c r="HA84" s="77"/>
      <c r="HB84" s="77"/>
      <c r="HC84" s="77"/>
      <c r="HD84" s="77"/>
      <c r="HE84" s="77"/>
      <c r="HF84" s="77"/>
      <c r="HG84" s="77"/>
      <c r="HH84" s="77"/>
      <c r="HI84" s="77"/>
      <c r="HJ84" s="77"/>
      <c r="HK84" s="77"/>
      <c r="HL84" s="77"/>
      <c r="HM84" s="77"/>
      <c r="HN84" s="77"/>
      <c r="HO84" s="77"/>
      <c r="HP84" s="77"/>
      <c r="HQ84" s="77"/>
      <c r="HR84" s="77"/>
      <c r="HS84" s="77"/>
      <c r="HT84" s="77"/>
      <c r="HU84" s="77"/>
      <c r="HV84" s="77"/>
      <c r="HW84" s="77"/>
      <c r="HX84" s="77"/>
      <c r="HY84" s="77"/>
      <c r="HZ84" s="77"/>
      <c r="IA84" s="77"/>
      <c r="IB84" s="77"/>
      <c r="IC84" s="77"/>
      <c r="ID84" s="77"/>
    </row>
    <row r="85" spans="1:238" customHeight="1" ht="13.2" s="61" customFormat="1">
      <c r="A85" s="77"/>
      <c r="B85" s="77"/>
      <c r="C85" s="77"/>
      <c r="D85" s="78"/>
      <c r="E85" s="78"/>
      <c r="F85" s="78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  <c r="EO85" s="77"/>
      <c r="EP85" s="77"/>
      <c r="EQ85" s="77"/>
      <c r="ER85" s="77"/>
      <c r="ES85" s="77"/>
      <c r="ET85" s="77"/>
      <c r="EU85" s="77"/>
      <c r="EV85" s="77"/>
      <c r="EW85" s="77"/>
      <c r="EX85" s="77"/>
      <c r="EY85" s="77"/>
      <c r="EZ85" s="77"/>
      <c r="FA85" s="77"/>
      <c r="FB85" s="77"/>
      <c r="FC85" s="77"/>
      <c r="FD85" s="77"/>
      <c r="FE85" s="77"/>
      <c r="FF85" s="77"/>
      <c r="FG85" s="77"/>
      <c r="FH85" s="77"/>
      <c r="FI85" s="77"/>
      <c r="FJ85" s="77"/>
      <c r="FK85" s="77"/>
      <c r="FL85" s="77"/>
      <c r="FM85" s="77"/>
      <c r="FN85" s="77"/>
      <c r="FO85" s="77"/>
      <c r="FP85" s="77"/>
      <c r="FQ85" s="77"/>
      <c r="FR85" s="77"/>
      <c r="FS85" s="77"/>
      <c r="FT85" s="77"/>
      <c r="FU85" s="77"/>
      <c r="FV85" s="77"/>
      <c r="FW85" s="77"/>
      <c r="FX85" s="77"/>
      <c r="FY85" s="77"/>
      <c r="FZ85" s="77"/>
      <c r="GA85" s="77"/>
      <c r="GB85" s="77"/>
      <c r="GC85" s="77"/>
      <c r="GD85" s="77"/>
      <c r="GE85" s="77"/>
      <c r="GF85" s="77"/>
      <c r="GG85" s="77"/>
      <c r="GH85" s="77"/>
      <c r="GI85" s="77"/>
      <c r="GJ85" s="77"/>
      <c r="GK85" s="77"/>
      <c r="GL85" s="77"/>
      <c r="GM85" s="77"/>
      <c r="GN85" s="77"/>
      <c r="GO85" s="77"/>
      <c r="GP85" s="77"/>
      <c r="GQ85" s="77"/>
      <c r="GR85" s="77"/>
      <c r="GS85" s="77"/>
      <c r="GT85" s="77"/>
      <c r="GU85" s="77"/>
      <c r="GV85" s="77"/>
      <c r="GW85" s="77"/>
      <c r="GX85" s="77"/>
      <c r="GY85" s="77"/>
      <c r="GZ85" s="77"/>
      <c r="HA85" s="77"/>
      <c r="HB85" s="77"/>
      <c r="HC85" s="77"/>
      <c r="HD85" s="77"/>
      <c r="HE85" s="77"/>
      <c r="HF85" s="77"/>
      <c r="HG85" s="77"/>
      <c r="HH85" s="77"/>
      <c r="HI85" s="77"/>
      <c r="HJ85" s="77"/>
      <c r="HK85" s="77"/>
      <c r="HL85" s="77"/>
      <c r="HM85" s="77"/>
      <c r="HN85" s="77"/>
      <c r="HO85" s="77"/>
      <c r="HP85" s="77"/>
      <c r="HQ85" s="77"/>
      <c r="HR85" s="77"/>
      <c r="HS85" s="77"/>
      <c r="HT85" s="77"/>
      <c r="HU85" s="77"/>
      <c r="HV85" s="77"/>
      <c r="HW85" s="77"/>
      <c r="HX85" s="77"/>
      <c r="HY85" s="77"/>
      <c r="HZ85" s="77"/>
      <c r="IA85" s="77"/>
      <c r="IB85" s="77"/>
      <c r="IC85" s="77"/>
      <c r="ID85" s="77"/>
    </row>
    <row r="86" spans="1:238" customHeight="1" ht="13.2" s="61" customFormat="1">
      <c r="A86" s="77"/>
      <c r="B86" s="77"/>
      <c r="C86" s="77"/>
      <c r="D86" s="78"/>
      <c r="E86" s="78"/>
      <c r="F86" s="78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  <c r="EO86" s="77"/>
      <c r="EP86" s="77"/>
      <c r="EQ86" s="77"/>
      <c r="ER86" s="77"/>
      <c r="ES86" s="77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7"/>
      <c r="FG86" s="77"/>
      <c r="FH86" s="77"/>
      <c r="FI86" s="77"/>
      <c r="FJ86" s="77"/>
      <c r="FK86" s="77"/>
      <c r="FL86" s="77"/>
      <c r="FM86" s="77"/>
      <c r="FN86" s="77"/>
      <c r="FO86" s="77"/>
      <c r="FP86" s="77"/>
      <c r="FQ86" s="77"/>
      <c r="FR86" s="77"/>
      <c r="FS86" s="77"/>
      <c r="FT86" s="77"/>
      <c r="FU86" s="77"/>
      <c r="FV86" s="77"/>
      <c r="FW86" s="77"/>
      <c r="FX86" s="77"/>
      <c r="FY86" s="77"/>
      <c r="FZ86" s="77"/>
      <c r="GA86" s="77"/>
      <c r="GB86" s="77"/>
      <c r="GC86" s="77"/>
      <c r="GD86" s="77"/>
      <c r="GE86" s="77"/>
      <c r="GF86" s="77"/>
      <c r="GG86" s="77"/>
      <c r="GH86" s="77"/>
      <c r="GI86" s="77"/>
      <c r="GJ86" s="77"/>
      <c r="GK86" s="77"/>
      <c r="GL86" s="77"/>
      <c r="GM86" s="77"/>
      <c r="GN86" s="77"/>
      <c r="GO86" s="77"/>
      <c r="GP86" s="77"/>
      <c r="GQ86" s="77"/>
      <c r="GR86" s="77"/>
      <c r="GS86" s="77"/>
      <c r="GT86" s="77"/>
      <c r="GU86" s="77"/>
      <c r="GV86" s="77"/>
      <c r="GW86" s="77"/>
      <c r="GX86" s="77"/>
      <c r="GY86" s="77"/>
      <c r="GZ86" s="77"/>
      <c r="HA86" s="77"/>
      <c r="HB86" s="77"/>
      <c r="HC86" s="77"/>
      <c r="HD86" s="77"/>
      <c r="HE86" s="77"/>
      <c r="HF86" s="77"/>
      <c r="HG86" s="77"/>
      <c r="HH86" s="77"/>
      <c r="HI86" s="77"/>
      <c r="HJ86" s="77"/>
      <c r="HK86" s="77"/>
      <c r="HL86" s="77"/>
      <c r="HM86" s="77"/>
      <c r="HN86" s="77"/>
      <c r="HO86" s="77"/>
      <c r="HP86" s="77"/>
      <c r="HQ86" s="77"/>
      <c r="HR86" s="77"/>
      <c r="HS86" s="77"/>
      <c r="HT86" s="77"/>
      <c r="HU86" s="77"/>
      <c r="HV86" s="77"/>
      <c r="HW86" s="77"/>
      <c r="HX86" s="77"/>
      <c r="HY86" s="77"/>
      <c r="HZ86" s="77"/>
      <c r="IA86" s="77"/>
      <c r="IB86" s="77"/>
      <c r="IC86" s="77"/>
      <c r="ID86" s="77"/>
    </row>
    <row r="87" spans="1:238" customHeight="1" ht="13.2" s="61" customFormat="1">
      <c r="A87" s="77"/>
      <c r="B87" s="77"/>
      <c r="C87" s="77"/>
      <c r="D87" s="78"/>
      <c r="E87" s="78"/>
      <c r="F87" s="78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7"/>
      <c r="FJ87" s="77"/>
      <c r="FK87" s="77"/>
      <c r="FL87" s="77"/>
      <c r="FM87" s="77"/>
      <c r="FN87" s="77"/>
      <c r="FO87" s="77"/>
      <c r="FP87" s="77"/>
      <c r="FQ87" s="77"/>
      <c r="FR87" s="77"/>
      <c r="FS87" s="77"/>
      <c r="FT87" s="77"/>
      <c r="FU87" s="77"/>
      <c r="FV87" s="77"/>
      <c r="FW87" s="77"/>
      <c r="FX87" s="77"/>
      <c r="FY87" s="77"/>
      <c r="FZ87" s="77"/>
      <c r="GA87" s="77"/>
      <c r="GB87" s="77"/>
      <c r="GC87" s="77"/>
      <c r="GD87" s="77"/>
      <c r="GE87" s="77"/>
      <c r="GF87" s="77"/>
      <c r="GG87" s="77"/>
      <c r="GH87" s="77"/>
      <c r="GI87" s="77"/>
      <c r="GJ87" s="77"/>
      <c r="GK87" s="77"/>
      <c r="GL87" s="77"/>
      <c r="GM87" s="77"/>
      <c r="GN87" s="77"/>
      <c r="GO87" s="77"/>
      <c r="GP87" s="77"/>
      <c r="GQ87" s="77"/>
      <c r="GR87" s="77"/>
      <c r="GS87" s="77"/>
      <c r="GT87" s="77"/>
      <c r="GU87" s="77"/>
      <c r="GV87" s="77"/>
      <c r="GW87" s="77"/>
      <c r="GX87" s="77"/>
      <c r="GY87" s="77"/>
      <c r="GZ87" s="77"/>
      <c r="HA87" s="77"/>
      <c r="HB87" s="77"/>
      <c r="HC87" s="77"/>
      <c r="HD87" s="77"/>
      <c r="HE87" s="77"/>
      <c r="HF87" s="77"/>
      <c r="HG87" s="77"/>
      <c r="HH87" s="77"/>
      <c r="HI87" s="77"/>
      <c r="HJ87" s="77"/>
      <c r="HK87" s="77"/>
      <c r="HL87" s="77"/>
      <c r="HM87" s="77"/>
      <c r="HN87" s="77"/>
      <c r="HO87" s="77"/>
      <c r="HP87" s="77"/>
      <c r="HQ87" s="77"/>
      <c r="HR87" s="77"/>
      <c r="HS87" s="77"/>
      <c r="HT87" s="77"/>
      <c r="HU87" s="77"/>
      <c r="HV87" s="77"/>
      <c r="HW87" s="77"/>
      <c r="HX87" s="77"/>
      <c r="HY87" s="77"/>
      <c r="HZ87" s="77"/>
      <c r="IA87" s="77"/>
      <c r="IB87" s="77"/>
      <c r="IC87" s="77"/>
      <c r="ID87" s="77"/>
    </row>
    <row r="88" spans="1:238" customHeight="1" ht="13.2" s="61" customFormat="1">
      <c r="A88" s="77"/>
      <c r="B88" s="77"/>
      <c r="C88" s="77"/>
      <c r="D88" s="78"/>
      <c r="E88" s="78"/>
      <c r="F88" s="78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7"/>
      <c r="FG88" s="77"/>
      <c r="FH88" s="77"/>
      <c r="FI88" s="77"/>
      <c r="FJ88" s="77"/>
      <c r="FK88" s="77"/>
      <c r="FL88" s="77"/>
      <c r="FM88" s="77"/>
      <c r="FN88" s="77"/>
      <c r="FO88" s="77"/>
      <c r="FP88" s="77"/>
      <c r="FQ88" s="77"/>
      <c r="FR88" s="77"/>
      <c r="FS88" s="77"/>
      <c r="FT88" s="77"/>
      <c r="FU88" s="77"/>
      <c r="FV88" s="77"/>
      <c r="FW88" s="77"/>
      <c r="FX88" s="77"/>
      <c r="FY88" s="77"/>
      <c r="FZ88" s="77"/>
      <c r="GA88" s="77"/>
      <c r="GB88" s="77"/>
      <c r="GC88" s="77"/>
      <c r="GD88" s="77"/>
      <c r="GE88" s="77"/>
      <c r="GF88" s="77"/>
      <c r="GG88" s="77"/>
      <c r="GH88" s="77"/>
      <c r="GI88" s="77"/>
      <c r="GJ88" s="77"/>
      <c r="GK88" s="77"/>
      <c r="GL88" s="77"/>
      <c r="GM88" s="77"/>
      <c r="GN88" s="77"/>
      <c r="GO88" s="77"/>
      <c r="GP88" s="77"/>
      <c r="GQ88" s="77"/>
      <c r="GR88" s="77"/>
      <c r="GS88" s="77"/>
      <c r="GT88" s="77"/>
      <c r="GU88" s="77"/>
      <c r="GV88" s="77"/>
      <c r="GW88" s="77"/>
      <c r="GX88" s="77"/>
      <c r="GY88" s="77"/>
      <c r="GZ88" s="77"/>
      <c r="HA88" s="77"/>
      <c r="HB88" s="77"/>
      <c r="HC88" s="77"/>
      <c r="HD88" s="77"/>
      <c r="HE88" s="77"/>
      <c r="HF88" s="77"/>
      <c r="HG88" s="77"/>
      <c r="HH88" s="77"/>
      <c r="HI88" s="77"/>
      <c r="HJ88" s="77"/>
      <c r="HK88" s="77"/>
      <c r="HL88" s="77"/>
      <c r="HM88" s="77"/>
      <c r="HN88" s="77"/>
      <c r="HO88" s="77"/>
      <c r="HP88" s="77"/>
      <c r="HQ88" s="77"/>
      <c r="HR88" s="77"/>
      <c r="HS88" s="77"/>
      <c r="HT88" s="77"/>
      <c r="HU88" s="77"/>
      <c r="HV88" s="77"/>
      <c r="HW88" s="77"/>
      <c r="HX88" s="77"/>
      <c r="HY88" s="77"/>
      <c r="HZ88" s="77"/>
      <c r="IA88" s="77"/>
      <c r="IB88" s="77"/>
      <c r="IC88" s="77"/>
      <c r="ID88" s="77"/>
    </row>
    <row r="89" spans="1:238" customHeight="1" ht="13.2" s="61" customFormat="1">
      <c r="A89" s="77"/>
      <c r="B89" s="77"/>
      <c r="C89" s="77"/>
      <c r="D89" s="78"/>
      <c r="E89" s="78"/>
      <c r="F89" s="78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  <c r="EO89" s="77"/>
      <c r="EP89" s="77"/>
      <c r="EQ89" s="77"/>
      <c r="ER89" s="77"/>
      <c r="ES89" s="77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7"/>
      <c r="FG89" s="77"/>
      <c r="FH89" s="77"/>
      <c r="FI89" s="77"/>
      <c r="FJ89" s="77"/>
      <c r="FK89" s="77"/>
      <c r="FL89" s="77"/>
      <c r="FM89" s="77"/>
      <c r="FN89" s="77"/>
      <c r="FO89" s="77"/>
      <c r="FP89" s="77"/>
      <c r="FQ89" s="77"/>
      <c r="FR89" s="77"/>
      <c r="FS89" s="77"/>
      <c r="FT89" s="77"/>
      <c r="FU89" s="77"/>
      <c r="FV89" s="77"/>
      <c r="FW89" s="77"/>
      <c r="FX89" s="77"/>
      <c r="FY89" s="77"/>
      <c r="FZ89" s="77"/>
      <c r="GA89" s="77"/>
      <c r="GB89" s="77"/>
      <c r="GC89" s="77"/>
      <c r="GD89" s="77"/>
      <c r="GE89" s="77"/>
      <c r="GF89" s="77"/>
      <c r="GG89" s="77"/>
      <c r="GH89" s="77"/>
      <c r="GI89" s="77"/>
      <c r="GJ89" s="77"/>
      <c r="GK89" s="77"/>
      <c r="GL89" s="77"/>
      <c r="GM89" s="77"/>
      <c r="GN89" s="77"/>
      <c r="GO89" s="77"/>
      <c r="GP89" s="77"/>
      <c r="GQ89" s="77"/>
      <c r="GR89" s="77"/>
      <c r="GS89" s="77"/>
      <c r="GT89" s="77"/>
      <c r="GU89" s="77"/>
      <c r="GV89" s="77"/>
      <c r="GW89" s="77"/>
      <c r="GX89" s="77"/>
      <c r="GY89" s="77"/>
      <c r="GZ89" s="77"/>
      <c r="HA89" s="77"/>
      <c r="HB89" s="77"/>
      <c r="HC89" s="77"/>
      <c r="HD89" s="77"/>
      <c r="HE89" s="77"/>
      <c r="HF89" s="77"/>
      <c r="HG89" s="77"/>
      <c r="HH89" s="77"/>
      <c r="HI89" s="77"/>
      <c r="HJ89" s="77"/>
      <c r="HK89" s="77"/>
      <c r="HL89" s="77"/>
      <c r="HM89" s="77"/>
      <c r="HN89" s="77"/>
      <c r="HO89" s="77"/>
      <c r="HP89" s="77"/>
      <c r="HQ89" s="77"/>
      <c r="HR89" s="77"/>
      <c r="HS89" s="77"/>
      <c r="HT89" s="77"/>
      <c r="HU89" s="77"/>
      <c r="HV89" s="77"/>
      <c r="HW89" s="77"/>
      <c r="HX89" s="77"/>
      <c r="HY89" s="77"/>
      <c r="HZ89" s="77"/>
      <c r="IA89" s="77"/>
      <c r="IB89" s="77"/>
      <c r="IC89" s="77"/>
      <c r="ID89" s="77"/>
    </row>
    <row r="90" spans="1:238" customHeight="1" ht="13.2" s="61" customFormat="1">
      <c r="A90" s="77"/>
      <c r="B90" s="77"/>
      <c r="C90" s="77"/>
      <c r="D90" s="78"/>
      <c r="E90" s="78"/>
      <c r="F90" s="78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7"/>
      <c r="FG90" s="77"/>
      <c r="FH90" s="77"/>
      <c r="FI90" s="77"/>
      <c r="FJ90" s="77"/>
      <c r="FK90" s="77"/>
      <c r="FL90" s="77"/>
      <c r="FM90" s="77"/>
      <c r="FN90" s="77"/>
      <c r="FO90" s="77"/>
      <c r="FP90" s="77"/>
      <c r="FQ90" s="77"/>
      <c r="FR90" s="77"/>
      <c r="FS90" s="77"/>
      <c r="FT90" s="77"/>
      <c r="FU90" s="77"/>
      <c r="FV90" s="77"/>
      <c r="FW90" s="77"/>
      <c r="FX90" s="77"/>
      <c r="FY90" s="77"/>
      <c r="FZ90" s="77"/>
      <c r="GA90" s="77"/>
      <c r="GB90" s="77"/>
      <c r="GC90" s="77"/>
      <c r="GD90" s="77"/>
      <c r="GE90" s="77"/>
      <c r="GF90" s="77"/>
      <c r="GG90" s="77"/>
      <c r="GH90" s="77"/>
      <c r="GI90" s="77"/>
      <c r="GJ90" s="77"/>
      <c r="GK90" s="77"/>
      <c r="GL90" s="77"/>
      <c r="GM90" s="77"/>
      <c r="GN90" s="77"/>
      <c r="GO90" s="77"/>
      <c r="GP90" s="77"/>
      <c r="GQ90" s="77"/>
      <c r="GR90" s="77"/>
      <c r="GS90" s="77"/>
      <c r="GT90" s="77"/>
      <c r="GU90" s="77"/>
      <c r="GV90" s="77"/>
      <c r="GW90" s="77"/>
      <c r="GX90" s="77"/>
      <c r="GY90" s="77"/>
      <c r="GZ90" s="77"/>
      <c r="HA90" s="77"/>
      <c r="HB90" s="77"/>
      <c r="HC90" s="77"/>
      <c r="HD90" s="77"/>
      <c r="HE90" s="77"/>
      <c r="HF90" s="77"/>
      <c r="HG90" s="77"/>
      <c r="HH90" s="77"/>
      <c r="HI90" s="77"/>
      <c r="HJ90" s="77"/>
      <c r="HK90" s="77"/>
      <c r="HL90" s="77"/>
      <c r="HM90" s="77"/>
      <c r="HN90" s="77"/>
      <c r="HO90" s="77"/>
      <c r="HP90" s="77"/>
      <c r="HQ90" s="77"/>
      <c r="HR90" s="77"/>
      <c r="HS90" s="77"/>
      <c r="HT90" s="77"/>
      <c r="HU90" s="77"/>
      <c r="HV90" s="77"/>
      <c r="HW90" s="77"/>
      <c r="HX90" s="77"/>
      <c r="HY90" s="77"/>
      <c r="HZ90" s="77"/>
      <c r="IA90" s="77"/>
      <c r="IB90" s="77"/>
      <c r="IC90" s="77"/>
      <c r="ID90" s="77"/>
    </row>
    <row r="91" spans="1:238" customHeight="1" ht="13.2" s="61" customFormat="1">
      <c r="A91" s="77"/>
      <c r="B91" s="77"/>
      <c r="C91" s="77"/>
      <c r="D91" s="78"/>
      <c r="E91" s="78"/>
      <c r="F91" s="78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7"/>
      <c r="FG91" s="77"/>
      <c r="FH91" s="77"/>
      <c r="FI91" s="77"/>
      <c r="FJ91" s="77"/>
      <c r="FK91" s="77"/>
      <c r="FL91" s="77"/>
      <c r="FM91" s="77"/>
      <c r="FN91" s="77"/>
      <c r="FO91" s="77"/>
      <c r="FP91" s="77"/>
      <c r="FQ91" s="77"/>
      <c r="FR91" s="77"/>
      <c r="FS91" s="77"/>
      <c r="FT91" s="77"/>
      <c r="FU91" s="77"/>
      <c r="FV91" s="77"/>
      <c r="FW91" s="77"/>
      <c r="FX91" s="77"/>
      <c r="FY91" s="77"/>
      <c r="FZ91" s="77"/>
      <c r="GA91" s="77"/>
      <c r="GB91" s="77"/>
      <c r="GC91" s="77"/>
      <c r="GD91" s="77"/>
      <c r="GE91" s="77"/>
      <c r="GF91" s="77"/>
      <c r="GG91" s="77"/>
      <c r="GH91" s="77"/>
      <c r="GI91" s="77"/>
      <c r="GJ91" s="77"/>
      <c r="GK91" s="77"/>
      <c r="GL91" s="77"/>
      <c r="GM91" s="77"/>
      <c r="GN91" s="77"/>
      <c r="GO91" s="77"/>
      <c r="GP91" s="77"/>
      <c r="GQ91" s="77"/>
      <c r="GR91" s="77"/>
      <c r="GS91" s="77"/>
      <c r="GT91" s="77"/>
      <c r="GU91" s="77"/>
      <c r="GV91" s="77"/>
      <c r="GW91" s="77"/>
      <c r="GX91" s="77"/>
      <c r="GY91" s="77"/>
      <c r="GZ91" s="77"/>
      <c r="HA91" s="77"/>
      <c r="HB91" s="77"/>
      <c r="HC91" s="77"/>
      <c r="HD91" s="77"/>
      <c r="HE91" s="77"/>
      <c r="HF91" s="77"/>
      <c r="HG91" s="77"/>
      <c r="HH91" s="77"/>
      <c r="HI91" s="77"/>
      <c r="HJ91" s="77"/>
      <c r="HK91" s="77"/>
      <c r="HL91" s="77"/>
      <c r="HM91" s="77"/>
      <c r="HN91" s="77"/>
      <c r="HO91" s="77"/>
      <c r="HP91" s="77"/>
      <c r="HQ91" s="77"/>
      <c r="HR91" s="77"/>
      <c r="HS91" s="77"/>
      <c r="HT91" s="77"/>
      <c r="HU91" s="77"/>
      <c r="HV91" s="77"/>
      <c r="HW91" s="77"/>
      <c r="HX91" s="77"/>
      <c r="HY91" s="77"/>
      <c r="HZ91" s="77"/>
      <c r="IA91" s="77"/>
      <c r="IB91" s="77"/>
      <c r="IC91" s="77"/>
      <c r="ID91" s="77"/>
    </row>
    <row r="92" spans="1:238" customHeight="1" ht="13.2" s="61" customFormat="1">
      <c r="A92" s="77"/>
      <c r="B92" s="77"/>
      <c r="C92" s="77"/>
      <c r="D92" s="78"/>
      <c r="E92" s="78"/>
      <c r="F92" s="78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  <c r="EO92" s="77"/>
      <c r="EP92" s="77"/>
      <c r="EQ92" s="77"/>
      <c r="ER92" s="77"/>
      <c r="ES92" s="77"/>
      <c r="ET92" s="77"/>
      <c r="EU92" s="77"/>
      <c r="EV92" s="77"/>
      <c r="EW92" s="77"/>
      <c r="EX92" s="77"/>
      <c r="EY92" s="77"/>
      <c r="EZ92" s="77"/>
      <c r="FA92" s="77"/>
      <c r="FB92" s="77"/>
      <c r="FC92" s="77"/>
      <c r="FD92" s="77"/>
      <c r="FE92" s="77"/>
      <c r="FF92" s="77"/>
      <c r="FG92" s="77"/>
      <c r="FH92" s="77"/>
      <c r="FI92" s="77"/>
      <c r="FJ92" s="77"/>
      <c r="FK92" s="77"/>
      <c r="FL92" s="77"/>
      <c r="FM92" s="77"/>
      <c r="FN92" s="77"/>
      <c r="FO92" s="77"/>
      <c r="FP92" s="77"/>
      <c r="FQ92" s="77"/>
      <c r="FR92" s="77"/>
      <c r="FS92" s="77"/>
      <c r="FT92" s="77"/>
      <c r="FU92" s="77"/>
      <c r="FV92" s="77"/>
      <c r="FW92" s="77"/>
      <c r="FX92" s="77"/>
      <c r="FY92" s="77"/>
      <c r="FZ92" s="77"/>
      <c r="GA92" s="77"/>
      <c r="GB92" s="77"/>
      <c r="GC92" s="77"/>
      <c r="GD92" s="77"/>
      <c r="GE92" s="77"/>
      <c r="GF92" s="77"/>
      <c r="GG92" s="77"/>
      <c r="GH92" s="77"/>
      <c r="GI92" s="77"/>
      <c r="GJ92" s="77"/>
      <c r="GK92" s="77"/>
      <c r="GL92" s="77"/>
      <c r="GM92" s="77"/>
      <c r="GN92" s="77"/>
      <c r="GO92" s="77"/>
      <c r="GP92" s="77"/>
      <c r="GQ92" s="77"/>
      <c r="GR92" s="77"/>
      <c r="GS92" s="77"/>
      <c r="GT92" s="77"/>
      <c r="GU92" s="77"/>
      <c r="GV92" s="77"/>
      <c r="GW92" s="77"/>
      <c r="GX92" s="77"/>
      <c r="GY92" s="77"/>
      <c r="GZ92" s="77"/>
      <c r="HA92" s="77"/>
      <c r="HB92" s="77"/>
      <c r="HC92" s="77"/>
      <c r="HD92" s="77"/>
      <c r="HE92" s="77"/>
      <c r="HF92" s="77"/>
      <c r="HG92" s="77"/>
      <c r="HH92" s="77"/>
      <c r="HI92" s="77"/>
      <c r="HJ92" s="77"/>
      <c r="HK92" s="77"/>
      <c r="HL92" s="77"/>
      <c r="HM92" s="77"/>
      <c r="HN92" s="77"/>
      <c r="HO92" s="77"/>
      <c r="HP92" s="77"/>
      <c r="HQ92" s="77"/>
      <c r="HR92" s="77"/>
      <c r="HS92" s="77"/>
      <c r="HT92" s="77"/>
      <c r="HU92" s="77"/>
      <c r="HV92" s="77"/>
      <c r="HW92" s="77"/>
      <c r="HX92" s="77"/>
      <c r="HY92" s="77"/>
      <c r="HZ92" s="77"/>
      <c r="IA92" s="77"/>
      <c r="IB92" s="77"/>
      <c r="IC92" s="77"/>
      <c r="ID92" s="77"/>
    </row>
    <row r="93" spans="1:238" customHeight="1" ht="13.2" s="61" customFormat="1">
      <c r="A93" s="77"/>
      <c r="B93" s="77"/>
      <c r="C93" s="77"/>
      <c r="D93" s="78"/>
      <c r="E93" s="78"/>
      <c r="F93" s="78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  <c r="EO93" s="77"/>
      <c r="EP93" s="77"/>
      <c r="EQ93" s="77"/>
      <c r="ER93" s="77"/>
      <c r="ES93" s="77"/>
      <c r="ET93" s="77"/>
      <c r="EU93" s="77"/>
      <c r="EV93" s="77"/>
      <c r="EW93" s="77"/>
      <c r="EX93" s="77"/>
      <c r="EY93" s="77"/>
      <c r="EZ93" s="77"/>
      <c r="FA93" s="77"/>
      <c r="FB93" s="77"/>
      <c r="FC93" s="77"/>
      <c r="FD93" s="77"/>
      <c r="FE93" s="77"/>
      <c r="FF93" s="77"/>
      <c r="FG93" s="77"/>
      <c r="FH93" s="77"/>
      <c r="FI93" s="77"/>
      <c r="FJ93" s="77"/>
      <c r="FK93" s="77"/>
      <c r="FL93" s="77"/>
      <c r="FM93" s="77"/>
      <c r="FN93" s="77"/>
      <c r="FO93" s="77"/>
      <c r="FP93" s="77"/>
      <c r="FQ93" s="77"/>
      <c r="FR93" s="77"/>
      <c r="FS93" s="77"/>
      <c r="FT93" s="77"/>
      <c r="FU93" s="77"/>
      <c r="FV93" s="77"/>
      <c r="FW93" s="77"/>
      <c r="FX93" s="77"/>
      <c r="FY93" s="77"/>
      <c r="FZ93" s="77"/>
      <c r="GA93" s="77"/>
      <c r="GB93" s="77"/>
      <c r="GC93" s="77"/>
      <c r="GD93" s="77"/>
      <c r="GE93" s="77"/>
      <c r="GF93" s="77"/>
      <c r="GG93" s="77"/>
      <c r="GH93" s="77"/>
      <c r="GI93" s="77"/>
      <c r="GJ93" s="77"/>
      <c r="GK93" s="77"/>
      <c r="GL93" s="77"/>
      <c r="GM93" s="77"/>
      <c r="GN93" s="77"/>
      <c r="GO93" s="77"/>
      <c r="GP93" s="77"/>
      <c r="GQ93" s="77"/>
      <c r="GR93" s="77"/>
      <c r="GS93" s="77"/>
      <c r="GT93" s="77"/>
      <c r="GU93" s="77"/>
      <c r="GV93" s="77"/>
      <c r="GW93" s="77"/>
      <c r="GX93" s="77"/>
      <c r="GY93" s="77"/>
      <c r="GZ93" s="77"/>
      <c r="HA93" s="77"/>
      <c r="HB93" s="77"/>
      <c r="HC93" s="77"/>
      <c r="HD93" s="77"/>
      <c r="HE93" s="77"/>
      <c r="HF93" s="77"/>
      <c r="HG93" s="77"/>
      <c r="HH93" s="77"/>
      <c r="HI93" s="77"/>
      <c r="HJ93" s="77"/>
      <c r="HK93" s="77"/>
      <c r="HL93" s="77"/>
      <c r="HM93" s="77"/>
      <c r="HN93" s="77"/>
      <c r="HO93" s="77"/>
      <c r="HP93" s="77"/>
      <c r="HQ93" s="77"/>
      <c r="HR93" s="77"/>
      <c r="HS93" s="77"/>
      <c r="HT93" s="77"/>
      <c r="HU93" s="77"/>
      <c r="HV93" s="77"/>
      <c r="HW93" s="77"/>
      <c r="HX93" s="77"/>
      <c r="HY93" s="77"/>
      <c r="HZ93" s="77"/>
      <c r="IA93" s="77"/>
      <c r="IB93" s="77"/>
      <c r="IC93" s="77"/>
      <c r="ID93" s="77"/>
    </row>
    <row r="94" spans="1:238" customHeight="1" ht="13.2" s="61" customFormat="1">
      <c r="A94" s="77"/>
      <c r="B94" s="77"/>
      <c r="C94" s="77"/>
      <c r="D94" s="78"/>
      <c r="E94" s="78"/>
      <c r="F94" s="78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  <c r="EO94" s="77"/>
      <c r="EP94" s="77"/>
      <c r="EQ94" s="77"/>
      <c r="ER94" s="77"/>
      <c r="ES94" s="77"/>
      <c r="ET94" s="77"/>
      <c r="EU94" s="77"/>
      <c r="EV94" s="77"/>
      <c r="EW94" s="77"/>
      <c r="EX94" s="77"/>
      <c r="EY94" s="77"/>
      <c r="EZ94" s="77"/>
      <c r="FA94" s="77"/>
      <c r="FB94" s="77"/>
      <c r="FC94" s="77"/>
      <c r="FD94" s="77"/>
      <c r="FE94" s="77"/>
      <c r="FF94" s="77"/>
      <c r="FG94" s="77"/>
      <c r="FH94" s="77"/>
      <c r="FI94" s="77"/>
      <c r="FJ94" s="77"/>
      <c r="FK94" s="77"/>
      <c r="FL94" s="77"/>
      <c r="FM94" s="77"/>
      <c r="FN94" s="77"/>
      <c r="FO94" s="77"/>
      <c r="FP94" s="77"/>
      <c r="FQ94" s="77"/>
      <c r="FR94" s="77"/>
      <c r="FS94" s="77"/>
      <c r="FT94" s="77"/>
      <c r="FU94" s="77"/>
      <c r="FV94" s="77"/>
      <c r="FW94" s="77"/>
      <c r="FX94" s="77"/>
      <c r="FY94" s="77"/>
      <c r="FZ94" s="77"/>
      <c r="GA94" s="77"/>
      <c r="GB94" s="77"/>
      <c r="GC94" s="77"/>
      <c r="GD94" s="77"/>
      <c r="GE94" s="77"/>
      <c r="GF94" s="77"/>
      <c r="GG94" s="77"/>
      <c r="GH94" s="77"/>
      <c r="GI94" s="77"/>
      <c r="GJ94" s="77"/>
      <c r="GK94" s="77"/>
      <c r="GL94" s="77"/>
      <c r="GM94" s="77"/>
      <c r="GN94" s="77"/>
      <c r="GO94" s="77"/>
      <c r="GP94" s="77"/>
      <c r="GQ94" s="77"/>
      <c r="GR94" s="77"/>
      <c r="GS94" s="77"/>
      <c r="GT94" s="77"/>
      <c r="GU94" s="77"/>
      <c r="GV94" s="77"/>
      <c r="GW94" s="77"/>
      <c r="GX94" s="77"/>
      <c r="GY94" s="77"/>
      <c r="GZ94" s="77"/>
      <c r="HA94" s="77"/>
      <c r="HB94" s="77"/>
      <c r="HC94" s="77"/>
      <c r="HD94" s="77"/>
      <c r="HE94" s="77"/>
      <c r="HF94" s="77"/>
      <c r="HG94" s="77"/>
      <c r="HH94" s="77"/>
      <c r="HI94" s="77"/>
      <c r="HJ94" s="77"/>
      <c r="HK94" s="77"/>
      <c r="HL94" s="77"/>
      <c r="HM94" s="77"/>
      <c r="HN94" s="77"/>
      <c r="HO94" s="77"/>
      <c r="HP94" s="77"/>
      <c r="HQ94" s="77"/>
      <c r="HR94" s="77"/>
      <c r="HS94" s="77"/>
      <c r="HT94" s="77"/>
      <c r="HU94" s="77"/>
      <c r="HV94" s="77"/>
      <c r="HW94" s="77"/>
      <c r="HX94" s="77"/>
      <c r="HY94" s="77"/>
      <c r="HZ94" s="77"/>
      <c r="IA94" s="77"/>
      <c r="IB94" s="77"/>
      <c r="IC94" s="77"/>
      <c r="ID94" s="77"/>
    </row>
    <row r="95" spans="1:238" customHeight="1" ht="13.2" s="61" customFormat="1">
      <c r="A95" s="77"/>
      <c r="B95" s="77"/>
      <c r="C95" s="77"/>
      <c r="D95" s="78"/>
      <c r="E95" s="78"/>
      <c r="F95" s="78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  <c r="EO95" s="77"/>
      <c r="EP95" s="77"/>
      <c r="EQ95" s="77"/>
      <c r="ER95" s="77"/>
      <c r="ES95" s="77"/>
      <c r="ET95" s="77"/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7"/>
      <c r="FG95" s="77"/>
      <c r="FH95" s="77"/>
      <c r="FI95" s="77"/>
      <c r="FJ95" s="77"/>
      <c r="FK95" s="77"/>
      <c r="FL95" s="77"/>
      <c r="FM95" s="77"/>
      <c r="FN95" s="77"/>
      <c r="FO95" s="77"/>
      <c r="FP95" s="77"/>
      <c r="FQ95" s="77"/>
      <c r="FR95" s="77"/>
      <c r="FS95" s="77"/>
      <c r="FT95" s="77"/>
      <c r="FU95" s="77"/>
      <c r="FV95" s="77"/>
      <c r="FW95" s="77"/>
      <c r="FX95" s="77"/>
      <c r="FY95" s="77"/>
      <c r="FZ95" s="77"/>
      <c r="GA95" s="77"/>
      <c r="GB95" s="77"/>
      <c r="GC95" s="77"/>
      <c r="GD95" s="77"/>
      <c r="GE95" s="77"/>
      <c r="GF95" s="77"/>
      <c r="GG95" s="77"/>
      <c r="GH95" s="77"/>
      <c r="GI95" s="77"/>
      <c r="GJ95" s="77"/>
      <c r="GK95" s="77"/>
      <c r="GL95" s="77"/>
      <c r="GM95" s="77"/>
      <c r="GN95" s="77"/>
      <c r="GO95" s="77"/>
      <c r="GP95" s="77"/>
      <c r="GQ95" s="77"/>
      <c r="GR95" s="77"/>
      <c r="GS95" s="77"/>
      <c r="GT95" s="77"/>
      <c r="GU95" s="77"/>
      <c r="GV95" s="77"/>
      <c r="GW95" s="77"/>
      <c r="GX95" s="77"/>
      <c r="GY95" s="77"/>
      <c r="GZ95" s="77"/>
      <c r="HA95" s="77"/>
      <c r="HB95" s="77"/>
      <c r="HC95" s="77"/>
      <c r="HD95" s="77"/>
      <c r="HE95" s="77"/>
      <c r="HF95" s="77"/>
      <c r="HG95" s="77"/>
      <c r="HH95" s="77"/>
      <c r="HI95" s="77"/>
      <c r="HJ95" s="77"/>
      <c r="HK95" s="77"/>
      <c r="HL95" s="77"/>
      <c r="HM95" s="77"/>
      <c r="HN95" s="77"/>
      <c r="HO95" s="77"/>
      <c r="HP95" s="77"/>
      <c r="HQ95" s="77"/>
      <c r="HR95" s="77"/>
      <c r="HS95" s="77"/>
      <c r="HT95" s="77"/>
      <c r="HU95" s="77"/>
      <c r="HV95" s="77"/>
      <c r="HW95" s="77"/>
      <c r="HX95" s="77"/>
      <c r="HY95" s="77"/>
      <c r="HZ95" s="77"/>
      <c r="IA95" s="77"/>
      <c r="IB95" s="77"/>
      <c r="IC95" s="77"/>
      <c r="ID95" s="77"/>
    </row>
    <row r="96" spans="1:238" customHeight="1" ht="13.2" s="61" customFormat="1">
      <c r="A96" s="77"/>
      <c r="B96" s="77"/>
      <c r="C96" s="77"/>
      <c r="D96" s="78"/>
      <c r="E96" s="78"/>
      <c r="F96" s="78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7"/>
      <c r="DR96" s="77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7"/>
      <c r="EM96" s="77"/>
      <c r="EN96" s="77"/>
      <c r="EO96" s="77"/>
      <c r="EP96" s="77"/>
      <c r="EQ96" s="77"/>
      <c r="ER96" s="77"/>
      <c r="ES96" s="77"/>
      <c r="ET96" s="77"/>
      <c r="EU96" s="77"/>
      <c r="EV96" s="77"/>
      <c r="EW96" s="77"/>
      <c r="EX96" s="77"/>
      <c r="EY96" s="77"/>
      <c r="EZ96" s="77"/>
      <c r="FA96" s="77"/>
      <c r="FB96" s="77"/>
      <c r="FC96" s="77"/>
      <c r="FD96" s="77"/>
      <c r="FE96" s="77"/>
      <c r="FF96" s="77"/>
      <c r="FG96" s="77"/>
      <c r="FH96" s="77"/>
      <c r="FI96" s="77"/>
      <c r="FJ96" s="77"/>
      <c r="FK96" s="77"/>
      <c r="FL96" s="77"/>
      <c r="FM96" s="77"/>
      <c r="FN96" s="77"/>
      <c r="FO96" s="77"/>
      <c r="FP96" s="77"/>
      <c r="FQ96" s="77"/>
      <c r="FR96" s="77"/>
      <c r="FS96" s="77"/>
      <c r="FT96" s="77"/>
      <c r="FU96" s="77"/>
      <c r="FV96" s="77"/>
      <c r="FW96" s="77"/>
      <c r="FX96" s="77"/>
      <c r="FY96" s="77"/>
      <c r="FZ96" s="77"/>
      <c r="GA96" s="77"/>
      <c r="GB96" s="77"/>
      <c r="GC96" s="77"/>
      <c r="GD96" s="77"/>
      <c r="GE96" s="77"/>
      <c r="GF96" s="77"/>
      <c r="GG96" s="77"/>
      <c r="GH96" s="77"/>
      <c r="GI96" s="77"/>
      <c r="GJ96" s="77"/>
      <c r="GK96" s="77"/>
      <c r="GL96" s="77"/>
      <c r="GM96" s="77"/>
      <c r="GN96" s="77"/>
      <c r="GO96" s="77"/>
      <c r="GP96" s="77"/>
      <c r="GQ96" s="77"/>
      <c r="GR96" s="77"/>
      <c r="GS96" s="77"/>
      <c r="GT96" s="77"/>
      <c r="GU96" s="77"/>
      <c r="GV96" s="77"/>
      <c r="GW96" s="77"/>
      <c r="GX96" s="77"/>
      <c r="GY96" s="77"/>
      <c r="GZ96" s="77"/>
      <c r="HA96" s="77"/>
      <c r="HB96" s="77"/>
      <c r="HC96" s="77"/>
      <c r="HD96" s="77"/>
      <c r="HE96" s="77"/>
      <c r="HF96" s="77"/>
      <c r="HG96" s="77"/>
      <c r="HH96" s="77"/>
      <c r="HI96" s="77"/>
      <c r="HJ96" s="77"/>
      <c r="HK96" s="77"/>
      <c r="HL96" s="77"/>
      <c r="HM96" s="77"/>
      <c r="HN96" s="77"/>
      <c r="HO96" s="77"/>
      <c r="HP96" s="77"/>
      <c r="HQ96" s="77"/>
      <c r="HR96" s="77"/>
      <c r="HS96" s="77"/>
      <c r="HT96" s="77"/>
      <c r="HU96" s="77"/>
      <c r="HV96" s="77"/>
      <c r="HW96" s="77"/>
      <c r="HX96" s="77"/>
      <c r="HY96" s="77"/>
      <c r="HZ96" s="77"/>
      <c r="IA96" s="77"/>
      <c r="IB96" s="77"/>
      <c r="IC96" s="77"/>
      <c r="ID96" s="77"/>
    </row>
    <row r="97" spans="1:238" customHeight="1" ht="13.2" s="61" customFormat="1">
      <c r="A97" s="77"/>
      <c r="B97" s="77"/>
      <c r="C97" s="77"/>
      <c r="D97" s="78"/>
      <c r="E97" s="78"/>
      <c r="F97" s="78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7"/>
      <c r="EM97" s="77"/>
      <c r="EN97" s="77"/>
      <c r="EO97" s="77"/>
      <c r="EP97" s="77"/>
      <c r="EQ97" s="77"/>
      <c r="ER97" s="77"/>
      <c r="ES97" s="77"/>
      <c r="ET97" s="77"/>
      <c r="EU97" s="77"/>
      <c r="EV97" s="77"/>
      <c r="EW97" s="77"/>
      <c r="EX97" s="77"/>
      <c r="EY97" s="77"/>
      <c r="EZ97" s="77"/>
      <c r="FA97" s="77"/>
      <c r="FB97" s="77"/>
      <c r="FC97" s="77"/>
      <c r="FD97" s="77"/>
      <c r="FE97" s="77"/>
      <c r="FF97" s="77"/>
      <c r="FG97" s="77"/>
      <c r="FH97" s="77"/>
      <c r="FI97" s="77"/>
      <c r="FJ97" s="77"/>
      <c r="FK97" s="77"/>
      <c r="FL97" s="77"/>
      <c r="FM97" s="77"/>
      <c r="FN97" s="77"/>
      <c r="FO97" s="77"/>
      <c r="FP97" s="77"/>
      <c r="FQ97" s="77"/>
      <c r="FR97" s="77"/>
      <c r="FS97" s="77"/>
      <c r="FT97" s="77"/>
      <c r="FU97" s="77"/>
      <c r="FV97" s="77"/>
      <c r="FW97" s="77"/>
      <c r="FX97" s="77"/>
      <c r="FY97" s="77"/>
      <c r="FZ97" s="77"/>
      <c r="GA97" s="77"/>
      <c r="GB97" s="77"/>
      <c r="GC97" s="77"/>
      <c r="GD97" s="77"/>
      <c r="GE97" s="77"/>
      <c r="GF97" s="77"/>
      <c r="GG97" s="77"/>
      <c r="GH97" s="77"/>
      <c r="GI97" s="77"/>
      <c r="GJ97" s="77"/>
      <c r="GK97" s="77"/>
      <c r="GL97" s="77"/>
      <c r="GM97" s="77"/>
      <c r="GN97" s="77"/>
      <c r="GO97" s="77"/>
      <c r="GP97" s="77"/>
      <c r="GQ97" s="77"/>
      <c r="GR97" s="77"/>
      <c r="GS97" s="77"/>
      <c r="GT97" s="77"/>
      <c r="GU97" s="77"/>
      <c r="GV97" s="77"/>
      <c r="GW97" s="77"/>
      <c r="GX97" s="77"/>
      <c r="GY97" s="77"/>
      <c r="GZ97" s="77"/>
      <c r="HA97" s="77"/>
      <c r="HB97" s="77"/>
      <c r="HC97" s="77"/>
      <c r="HD97" s="77"/>
      <c r="HE97" s="77"/>
      <c r="HF97" s="77"/>
      <c r="HG97" s="77"/>
      <c r="HH97" s="77"/>
      <c r="HI97" s="77"/>
      <c r="HJ97" s="77"/>
      <c r="HK97" s="77"/>
      <c r="HL97" s="77"/>
      <c r="HM97" s="77"/>
      <c r="HN97" s="77"/>
      <c r="HO97" s="77"/>
      <c r="HP97" s="77"/>
      <c r="HQ97" s="77"/>
      <c r="HR97" s="77"/>
      <c r="HS97" s="77"/>
      <c r="HT97" s="77"/>
      <c r="HU97" s="77"/>
      <c r="HV97" s="77"/>
      <c r="HW97" s="77"/>
      <c r="HX97" s="77"/>
      <c r="HY97" s="77"/>
      <c r="HZ97" s="77"/>
      <c r="IA97" s="77"/>
      <c r="IB97" s="77"/>
      <c r="IC97" s="77"/>
      <c r="ID97" s="77"/>
    </row>
    <row r="98" spans="1:238" customHeight="1" ht="13.2" s="61" customFormat="1">
      <c r="A98" s="77"/>
      <c r="B98" s="77"/>
      <c r="C98" s="77"/>
      <c r="D98" s="78"/>
      <c r="E98" s="78"/>
      <c r="F98" s="78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7"/>
      <c r="DR98" s="77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7"/>
      <c r="EM98" s="77"/>
      <c r="EN98" s="77"/>
      <c r="EO98" s="77"/>
      <c r="EP98" s="77"/>
      <c r="EQ98" s="77"/>
      <c r="ER98" s="77"/>
      <c r="ES98" s="77"/>
      <c r="ET98" s="77"/>
      <c r="EU98" s="77"/>
      <c r="EV98" s="77"/>
      <c r="EW98" s="77"/>
      <c r="EX98" s="77"/>
      <c r="EY98" s="77"/>
      <c r="EZ98" s="77"/>
      <c r="FA98" s="77"/>
      <c r="FB98" s="77"/>
      <c r="FC98" s="77"/>
      <c r="FD98" s="77"/>
      <c r="FE98" s="77"/>
      <c r="FF98" s="77"/>
      <c r="FG98" s="77"/>
      <c r="FH98" s="77"/>
      <c r="FI98" s="77"/>
      <c r="FJ98" s="77"/>
      <c r="FK98" s="77"/>
      <c r="FL98" s="77"/>
      <c r="FM98" s="77"/>
      <c r="FN98" s="77"/>
      <c r="FO98" s="77"/>
      <c r="FP98" s="77"/>
      <c r="FQ98" s="77"/>
      <c r="FR98" s="77"/>
      <c r="FS98" s="77"/>
      <c r="FT98" s="77"/>
      <c r="FU98" s="77"/>
      <c r="FV98" s="77"/>
      <c r="FW98" s="77"/>
      <c r="FX98" s="77"/>
      <c r="FY98" s="77"/>
      <c r="FZ98" s="77"/>
      <c r="GA98" s="77"/>
      <c r="GB98" s="77"/>
      <c r="GC98" s="77"/>
      <c r="GD98" s="77"/>
      <c r="GE98" s="77"/>
      <c r="GF98" s="77"/>
      <c r="GG98" s="77"/>
      <c r="GH98" s="77"/>
      <c r="GI98" s="77"/>
      <c r="GJ98" s="77"/>
      <c r="GK98" s="77"/>
      <c r="GL98" s="77"/>
      <c r="GM98" s="77"/>
      <c r="GN98" s="77"/>
      <c r="GO98" s="77"/>
      <c r="GP98" s="77"/>
      <c r="GQ98" s="77"/>
      <c r="GR98" s="77"/>
      <c r="GS98" s="77"/>
      <c r="GT98" s="77"/>
      <c r="GU98" s="77"/>
      <c r="GV98" s="77"/>
      <c r="GW98" s="77"/>
      <c r="GX98" s="77"/>
      <c r="GY98" s="77"/>
      <c r="GZ98" s="77"/>
      <c r="HA98" s="77"/>
      <c r="HB98" s="77"/>
      <c r="HC98" s="77"/>
      <c r="HD98" s="77"/>
      <c r="HE98" s="77"/>
      <c r="HF98" s="77"/>
      <c r="HG98" s="77"/>
      <c r="HH98" s="77"/>
      <c r="HI98" s="77"/>
      <c r="HJ98" s="77"/>
      <c r="HK98" s="77"/>
      <c r="HL98" s="77"/>
      <c r="HM98" s="77"/>
      <c r="HN98" s="77"/>
      <c r="HO98" s="77"/>
      <c r="HP98" s="77"/>
      <c r="HQ98" s="77"/>
      <c r="HR98" s="77"/>
      <c r="HS98" s="77"/>
      <c r="HT98" s="77"/>
      <c r="HU98" s="77"/>
      <c r="HV98" s="77"/>
      <c r="HW98" s="77"/>
      <c r="HX98" s="77"/>
      <c r="HY98" s="77"/>
      <c r="HZ98" s="77"/>
      <c r="IA98" s="77"/>
      <c r="IB98" s="77"/>
      <c r="IC98" s="77"/>
      <c r="ID98" s="77"/>
    </row>
    <row r="99" spans="1:238" customHeight="1" ht="13.2" s="61" customFormat="1">
      <c r="A99" s="77"/>
      <c r="B99" s="77"/>
      <c r="C99" s="77"/>
      <c r="D99" s="78"/>
      <c r="E99" s="78"/>
      <c r="F99" s="78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  <c r="EO99" s="77"/>
      <c r="EP99" s="77"/>
      <c r="EQ99" s="77"/>
      <c r="ER99" s="77"/>
      <c r="ES99" s="77"/>
      <c r="ET99" s="77"/>
      <c r="EU99" s="77"/>
      <c r="EV99" s="77"/>
      <c r="EW99" s="77"/>
      <c r="EX99" s="77"/>
      <c r="EY99" s="77"/>
      <c r="EZ99" s="77"/>
      <c r="FA99" s="77"/>
      <c r="FB99" s="77"/>
      <c r="FC99" s="77"/>
      <c r="FD99" s="77"/>
      <c r="FE99" s="77"/>
      <c r="FF99" s="77"/>
      <c r="FG99" s="77"/>
      <c r="FH99" s="77"/>
      <c r="FI99" s="77"/>
      <c r="FJ99" s="77"/>
      <c r="FK99" s="77"/>
      <c r="FL99" s="77"/>
      <c r="FM99" s="77"/>
      <c r="FN99" s="77"/>
      <c r="FO99" s="77"/>
      <c r="FP99" s="77"/>
      <c r="FQ99" s="77"/>
      <c r="FR99" s="77"/>
      <c r="FS99" s="77"/>
      <c r="FT99" s="77"/>
      <c r="FU99" s="77"/>
      <c r="FV99" s="77"/>
      <c r="FW99" s="77"/>
      <c r="FX99" s="77"/>
      <c r="FY99" s="77"/>
      <c r="FZ99" s="77"/>
      <c r="GA99" s="77"/>
      <c r="GB99" s="77"/>
      <c r="GC99" s="77"/>
      <c r="GD99" s="77"/>
      <c r="GE99" s="77"/>
      <c r="GF99" s="77"/>
      <c r="GG99" s="77"/>
      <c r="GH99" s="77"/>
      <c r="GI99" s="77"/>
      <c r="GJ99" s="77"/>
      <c r="GK99" s="77"/>
      <c r="GL99" s="77"/>
      <c r="GM99" s="77"/>
      <c r="GN99" s="77"/>
      <c r="GO99" s="77"/>
      <c r="GP99" s="77"/>
      <c r="GQ99" s="77"/>
      <c r="GR99" s="77"/>
      <c r="GS99" s="77"/>
      <c r="GT99" s="77"/>
      <c r="GU99" s="77"/>
      <c r="GV99" s="77"/>
      <c r="GW99" s="77"/>
      <c r="GX99" s="77"/>
      <c r="GY99" s="77"/>
      <c r="GZ99" s="77"/>
      <c r="HA99" s="77"/>
      <c r="HB99" s="77"/>
      <c r="HC99" s="77"/>
      <c r="HD99" s="77"/>
      <c r="HE99" s="77"/>
      <c r="HF99" s="77"/>
      <c r="HG99" s="77"/>
      <c r="HH99" s="77"/>
      <c r="HI99" s="77"/>
      <c r="HJ99" s="77"/>
      <c r="HK99" s="77"/>
      <c r="HL99" s="77"/>
      <c r="HM99" s="77"/>
      <c r="HN99" s="77"/>
      <c r="HO99" s="77"/>
      <c r="HP99" s="77"/>
      <c r="HQ99" s="77"/>
      <c r="HR99" s="77"/>
      <c r="HS99" s="77"/>
      <c r="HT99" s="77"/>
      <c r="HU99" s="77"/>
      <c r="HV99" s="77"/>
      <c r="HW99" s="77"/>
      <c r="HX99" s="77"/>
      <c r="HY99" s="77"/>
      <c r="HZ99" s="77"/>
      <c r="IA99" s="77"/>
      <c r="IB99" s="77"/>
      <c r="IC99" s="77"/>
      <c r="ID99" s="77"/>
    </row>
    <row r="100" spans="1:238" customHeight="1" ht="13.2" s="61" customFormat="1">
      <c r="A100" s="77"/>
      <c r="B100" s="77"/>
      <c r="C100" s="77"/>
      <c r="D100" s="78"/>
      <c r="E100" s="78"/>
      <c r="F100" s="78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7"/>
      <c r="FA100" s="77"/>
      <c r="FB100" s="77"/>
      <c r="FC100" s="77"/>
      <c r="FD100" s="77"/>
      <c r="FE100" s="77"/>
      <c r="FF100" s="77"/>
      <c r="FG100" s="77"/>
      <c r="FH100" s="77"/>
      <c r="FI100" s="77"/>
      <c r="FJ100" s="77"/>
      <c r="FK100" s="77"/>
      <c r="FL100" s="77"/>
      <c r="FM100" s="77"/>
      <c r="FN100" s="77"/>
      <c r="FO100" s="77"/>
      <c r="FP100" s="77"/>
      <c r="FQ100" s="77"/>
      <c r="FR100" s="77"/>
      <c r="FS100" s="77"/>
      <c r="FT100" s="77"/>
      <c r="FU100" s="77"/>
      <c r="FV100" s="77"/>
      <c r="FW100" s="77"/>
      <c r="FX100" s="77"/>
      <c r="FY100" s="77"/>
      <c r="FZ100" s="77"/>
      <c r="GA100" s="77"/>
      <c r="GB100" s="77"/>
      <c r="GC100" s="77"/>
      <c r="GD100" s="77"/>
      <c r="GE100" s="77"/>
      <c r="GF100" s="77"/>
      <c r="GG100" s="77"/>
      <c r="GH100" s="77"/>
      <c r="GI100" s="77"/>
      <c r="GJ100" s="77"/>
      <c r="GK100" s="77"/>
      <c r="GL100" s="77"/>
      <c r="GM100" s="77"/>
      <c r="GN100" s="77"/>
      <c r="GO100" s="77"/>
      <c r="GP100" s="77"/>
      <c r="GQ100" s="77"/>
      <c r="GR100" s="77"/>
      <c r="GS100" s="77"/>
      <c r="GT100" s="77"/>
      <c r="GU100" s="77"/>
      <c r="GV100" s="77"/>
      <c r="GW100" s="77"/>
      <c r="GX100" s="77"/>
      <c r="GY100" s="77"/>
      <c r="GZ100" s="77"/>
      <c r="HA100" s="77"/>
      <c r="HB100" s="77"/>
      <c r="HC100" s="77"/>
      <c r="HD100" s="77"/>
      <c r="HE100" s="77"/>
      <c r="HF100" s="77"/>
      <c r="HG100" s="77"/>
      <c r="HH100" s="77"/>
      <c r="HI100" s="77"/>
      <c r="HJ100" s="77"/>
      <c r="HK100" s="77"/>
      <c r="HL100" s="77"/>
      <c r="HM100" s="77"/>
      <c r="HN100" s="77"/>
      <c r="HO100" s="77"/>
      <c r="HP100" s="77"/>
      <c r="HQ100" s="77"/>
      <c r="HR100" s="77"/>
      <c r="HS100" s="77"/>
      <c r="HT100" s="77"/>
      <c r="HU100" s="77"/>
      <c r="HV100" s="77"/>
      <c r="HW100" s="77"/>
      <c r="HX100" s="77"/>
      <c r="HY100" s="77"/>
      <c r="HZ100" s="77"/>
      <c r="IA100" s="77"/>
      <c r="IB100" s="77"/>
      <c r="IC100" s="77"/>
      <c r="ID100" s="77"/>
    </row>
    <row r="101" spans="1:238" customHeight="1" ht="13.2" s="61" customFormat="1">
      <c r="A101" s="77"/>
      <c r="B101" s="77"/>
      <c r="C101" s="77"/>
      <c r="D101" s="78"/>
      <c r="E101" s="78"/>
      <c r="F101" s="78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7"/>
      <c r="FA101" s="77"/>
      <c r="FB101" s="77"/>
      <c r="FC101" s="77"/>
      <c r="FD101" s="77"/>
      <c r="FE101" s="77"/>
      <c r="FF101" s="77"/>
      <c r="FG101" s="77"/>
      <c r="FH101" s="77"/>
      <c r="FI101" s="77"/>
      <c r="FJ101" s="77"/>
      <c r="FK101" s="77"/>
      <c r="FL101" s="77"/>
      <c r="FM101" s="77"/>
      <c r="FN101" s="77"/>
      <c r="FO101" s="77"/>
      <c r="FP101" s="77"/>
      <c r="FQ101" s="77"/>
      <c r="FR101" s="77"/>
      <c r="FS101" s="77"/>
      <c r="FT101" s="77"/>
      <c r="FU101" s="77"/>
      <c r="FV101" s="77"/>
      <c r="FW101" s="77"/>
      <c r="FX101" s="77"/>
      <c r="FY101" s="77"/>
      <c r="FZ101" s="77"/>
      <c r="GA101" s="77"/>
      <c r="GB101" s="77"/>
      <c r="GC101" s="77"/>
      <c r="GD101" s="77"/>
      <c r="GE101" s="77"/>
      <c r="GF101" s="77"/>
      <c r="GG101" s="77"/>
      <c r="GH101" s="77"/>
      <c r="GI101" s="77"/>
      <c r="GJ101" s="77"/>
      <c r="GK101" s="77"/>
      <c r="GL101" s="77"/>
      <c r="GM101" s="77"/>
      <c r="GN101" s="77"/>
      <c r="GO101" s="77"/>
      <c r="GP101" s="77"/>
      <c r="GQ101" s="77"/>
      <c r="GR101" s="77"/>
      <c r="GS101" s="77"/>
      <c r="GT101" s="77"/>
      <c r="GU101" s="77"/>
      <c r="GV101" s="77"/>
      <c r="GW101" s="77"/>
      <c r="GX101" s="77"/>
      <c r="GY101" s="77"/>
      <c r="GZ101" s="77"/>
      <c r="HA101" s="77"/>
      <c r="HB101" s="77"/>
      <c r="HC101" s="77"/>
      <c r="HD101" s="77"/>
      <c r="HE101" s="77"/>
      <c r="HF101" s="77"/>
      <c r="HG101" s="77"/>
      <c r="HH101" s="77"/>
      <c r="HI101" s="77"/>
      <c r="HJ101" s="77"/>
      <c r="HK101" s="77"/>
      <c r="HL101" s="77"/>
      <c r="HM101" s="77"/>
      <c r="HN101" s="77"/>
      <c r="HO101" s="77"/>
      <c r="HP101" s="77"/>
      <c r="HQ101" s="77"/>
      <c r="HR101" s="77"/>
      <c r="HS101" s="77"/>
      <c r="HT101" s="77"/>
      <c r="HU101" s="77"/>
      <c r="HV101" s="77"/>
      <c r="HW101" s="77"/>
      <c r="HX101" s="77"/>
      <c r="HY101" s="77"/>
      <c r="HZ101" s="77"/>
      <c r="IA101" s="77"/>
      <c r="IB101" s="77"/>
      <c r="IC101" s="77"/>
      <c r="ID101" s="77"/>
    </row>
    <row r="102" spans="1:238" customHeight="1" ht="13.2" s="61" customFormat="1">
      <c r="A102" s="77"/>
      <c r="B102" s="77"/>
      <c r="C102" s="77"/>
      <c r="D102" s="78"/>
      <c r="E102" s="78"/>
      <c r="F102" s="78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7"/>
      <c r="FA102" s="77"/>
      <c r="FB102" s="77"/>
      <c r="FC102" s="77"/>
      <c r="FD102" s="77"/>
      <c r="FE102" s="77"/>
      <c r="FF102" s="77"/>
      <c r="FG102" s="77"/>
      <c r="FH102" s="77"/>
      <c r="FI102" s="77"/>
      <c r="FJ102" s="77"/>
      <c r="FK102" s="77"/>
      <c r="FL102" s="77"/>
      <c r="FM102" s="77"/>
      <c r="FN102" s="77"/>
      <c r="FO102" s="77"/>
      <c r="FP102" s="77"/>
      <c r="FQ102" s="77"/>
      <c r="FR102" s="77"/>
      <c r="FS102" s="77"/>
      <c r="FT102" s="77"/>
      <c r="FU102" s="77"/>
      <c r="FV102" s="77"/>
      <c r="FW102" s="77"/>
      <c r="FX102" s="77"/>
      <c r="FY102" s="77"/>
      <c r="FZ102" s="77"/>
      <c r="GA102" s="77"/>
      <c r="GB102" s="77"/>
      <c r="GC102" s="77"/>
      <c r="GD102" s="77"/>
      <c r="GE102" s="77"/>
      <c r="GF102" s="77"/>
      <c r="GG102" s="77"/>
      <c r="GH102" s="77"/>
      <c r="GI102" s="77"/>
      <c r="GJ102" s="77"/>
      <c r="GK102" s="77"/>
      <c r="GL102" s="77"/>
      <c r="GM102" s="77"/>
      <c r="GN102" s="77"/>
      <c r="GO102" s="77"/>
      <c r="GP102" s="77"/>
      <c r="GQ102" s="77"/>
      <c r="GR102" s="77"/>
      <c r="GS102" s="77"/>
      <c r="GT102" s="77"/>
      <c r="GU102" s="77"/>
      <c r="GV102" s="77"/>
      <c r="GW102" s="77"/>
      <c r="GX102" s="77"/>
      <c r="GY102" s="77"/>
      <c r="GZ102" s="77"/>
      <c r="HA102" s="77"/>
      <c r="HB102" s="77"/>
      <c r="HC102" s="77"/>
      <c r="HD102" s="77"/>
      <c r="HE102" s="77"/>
      <c r="HF102" s="77"/>
      <c r="HG102" s="77"/>
      <c r="HH102" s="77"/>
      <c r="HI102" s="77"/>
      <c r="HJ102" s="77"/>
      <c r="HK102" s="77"/>
      <c r="HL102" s="77"/>
      <c r="HM102" s="77"/>
      <c r="HN102" s="77"/>
      <c r="HO102" s="77"/>
      <c r="HP102" s="77"/>
      <c r="HQ102" s="77"/>
      <c r="HR102" s="77"/>
      <c r="HS102" s="77"/>
      <c r="HT102" s="77"/>
      <c r="HU102" s="77"/>
      <c r="HV102" s="77"/>
      <c r="HW102" s="77"/>
      <c r="HX102" s="77"/>
      <c r="HY102" s="77"/>
      <c r="HZ102" s="77"/>
      <c r="IA102" s="77"/>
      <c r="IB102" s="77"/>
      <c r="IC102" s="77"/>
      <c r="ID102" s="77"/>
    </row>
    <row r="103" spans="1:238" customHeight="1" ht="13.2" s="61" customFormat="1">
      <c r="A103" s="77"/>
      <c r="B103" s="77"/>
      <c r="C103" s="77"/>
      <c r="D103" s="78"/>
      <c r="E103" s="78"/>
      <c r="F103" s="78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  <c r="EO103" s="77"/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7"/>
      <c r="FG103" s="77"/>
      <c r="FH103" s="77"/>
      <c r="FI103" s="77"/>
      <c r="FJ103" s="77"/>
      <c r="FK103" s="77"/>
      <c r="FL103" s="77"/>
      <c r="FM103" s="77"/>
      <c r="FN103" s="77"/>
      <c r="FO103" s="77"/>
      <c r="FP103" s="77"/>
      <c r="FQ103" s="77"/>
      <c r="FR103" s="77"/>
      <c r="FS103" s="77"/>
      <c r="FT103" s="77"/>
      <c r="FU103" s="77"/>
      <c r="FV103" s="77"/>
      <c r="FW103" s="77"/>
      <c r="FX103" s="77"/>
      <c r="FY103" s="77"/>
      <c r="FZ103" s="77"/>
      <c r="GA103" s="77"/>
      <c r="GB103" s="77"/>
      <c r="GC103" s="77"/>
      <c r="GD103" s="77"/>
      <c r="GE103" s="77"/>
      <c r="GF103" s="77"/>
      <c r="GG103" s="77"/>
      <c r="GH103" s="77"/>
      <c r="GI103" s="77"/>
      <c r="GJ103" s="77"/>
      <c r="GK103" s="77"/>
      <c r="GL103" s="77"/>
      <c r="GM103" s="77"/>
      <c r="GN103" s="77"/>
      <c r="GO103" s="77"/>
      <c r="GP103" s="77"/>
      <c r="GQ103" s="77"/>
      <c r="GR103" s="77"/>
      <c r="GS103" s="77"/>
      <c r="GT103" s="77"/>
      <c r="GU103" s="77"/>
      <c r="GV103" s="77"/>
      <c r="GW103" s="77"/>
      <c r="GX103" s="77"/>
      <c r="GY103" s="77"/>
      <c r="GZ103" s="77"/>
      <c r="HA103" s="77"/>
      <c r="HB103" s="77"/>
      <c r="HC103" s="77"/>
      <c r="HD103" s="77"/>
      <c r="HE103" s="77"/>
      <c r="HF103" s="77"/>
      <c r="HG103" s="77"/>
      <c r="HH103" s="77"/>
      <c r="HI103" s="77"/>
      <c r="HJ103" s="77"/>
      <c r="HK103" s="77"/>
      <c r="HL103" s="77"/>
      <c r="HM103" s="77"/>
      <c r="HN103" s="77"/>
      <c r="HO103" s="77"/>
      <c r="HP103" s="77"/>
      <c r="HQ103" s="77"/>
      <c r="HR103" s="77"/>
      <c r="HS103" s="77"/>
      <c r="HT103" s="77"/>
      <c r="HU103" s="77"/>
      <c r="HV103" s="77"/>
      <c r="HW103" s="77"/>
      <c r="HX103" s="77"/>
      <c r="HY103" s="77"/>
      <c r="HZ103" s="77"/>
      <c r="IA103" s="77"/>
      <c r="IB103" s="77"/>
      <c r="IC103" s="77"/>
      <c r="ID103" s="77"/>
    </row>
    <row r="104" spans="1:238" customHeight="1" ht="13.2" s="61" customFormat="1">
      <c r="A104" s="77"/>
      <c r="B104" s="77"/>
      <c r="C104" s="77"/>
      <c r="D104" s="78"/>
      <c r="E104" s="78"/>
      <c r="F104" s="78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7"/>
      <c r="EO104" s="77"/>
      <c r="EP104" s="77"/>
      <c r="EQ104" s="77"/>
      <c r="ER104" s="77"/>
      <c r="ES104" s="77"/>
      <c r="ET104" s="77"/>
      <c r="EU104" s="77"/>
      <c r="EV104" s="77"/>
      <c r="EW104" s="77"/>
      <c r="EX104" s="77"/>
      <c r="EY104" s="77"/>
      <c r="EZ104" s="77"/>
      <c r="FA104" s="77"/>
      <c r="FB104" s="77"/>
      <c r="FC104" s="77"/>
      <c r="FD104" s="77"/>
      <c r="FE104" s="77"/>
      <c r="FF104" s="77"/>
      <c r="FG104" s="77"/>
      <c r="FH104" s="77"/>
      <c r="FI104" s="77"/>
      <c r="FJ104" s="77"/>
      <c r="FK104" s="77"/>
      <c r="FL104" s="77"/>
      <c r="FM104" s="77"/>
      <c r="FN104" s="77"/>
      <c r="FO104" s="77"/>
      <c r="FP104" s="77"/>
      <c r="FQ104" s="77"/>
      <c r="FR104" s="77"/>
      <c r="FS104" s="77"/>
      <c r="FT104" s="77"/>
      <c r="FU104" s="77"/>
      <c r="FV104" s="77"/>
      <c r="FW104" s="77"/>
      <c r="FX104" s="77"/>
      <c r="FY104" s="77"/>
      <c r="FZ104" s="77"/>
      <c r="GA104" s="77"/>
      <c r="GB104" s="77"/>
      <c r="GC104" s="77"/>
      <c r="GD104" s="77"/>
      <c r="GE104" s="77"/>
      <c r="GF104" s="77"/>
      <c r="GG104" s="77"/>
      <c r="GH104" s="77"/>
      <c r="GI104" s="77"/>
      <c r="GJ104" s="77"/>
      <c r="GK104" s="77"/>
      <c r="GL104" s="77"/>
      <c r="GM104" s="77"/>
      <c r="GN104" s="77"/>
      <c r="GO104" s="77"/>
      <c r="GP104" s="77"/>
      <c r="GQ104" s="77"/>
      <c r="GR104" s="77"/>
      <c r="GS104" s="77"/>
      <c r="GT104" s="77"/>
      <c r="GU104" s="77"/>
      <c r="GV104" s="77"/>
      <c r="GW104" s="77"/>
      <c r="GX104" s="77"/>
      <c r="GY104" s="77"/>
      <c r="GZ104" s="77"/>
      <c r="HA104" s="77"/>
      <c r="HB104" s="77"/>
      <c r="HC104" s="77"/>
      <c r="HD104" s="77"/>
      <c r="HE104" s="77"/>
      <c r="HF104" s="77"/>
      <c r="HG104" s="77"/>
      <c r="HH104" s="77"/>
      <c r="HI104" s="77"/>
      <c r="HJ104" s="77"/>
      <c r="HK104" s="77"/>
      <c r="HL104" s="77"/>
      <c r="HM104" s="77"/>
      <c r="HN104" s="77"/>
      <c r="HO104" s="77"/>
      <c r="HP104" s="77"/>
      <c r="HQ104" s="77"/>
      <c r="HR104" s="77"/>
      <c r="HS104" s="77"/>
      <c r="HT104" s="77"/>
      <c r="HU104" s="77"/>
      <c r="HV104" s="77"/>
      <c r="HW104" s="77"/>
      <c r="HX104" s="77"/>
      <c r="HY104" s="77"/>
      <c r="HZ104" s="77"/>
      <c r="IA104" s="77"/>
      <c r="IB104" s="77"/>
      <c r="IC104" s="77"/>
      <c r="ID104" s="77"/>
    </row>
    <row r="105" spans="1:238" customHeight="1" ht="13.2" s="61" customFormat="1">
      <c r="A105" s="77"/>
      <c r="B105" s="77"/>
      <c r="C105" s="77"/>
      <c r="D105" s="78"/>
      <c r="E105" s="78"/>
      <c r="F105" s="78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7"/>
      <c r="FF105" s="77"/>
      <c r="FG105" s="77"/>
      <c r="FH105" s="77"/>
      <c r="FI105" s="77"/>
      <c r="FJ105" s="77"/>
      <c r="FK105" s="77"/>
      <c r="FL105" s="77"/>
      <c r="FM105" s="77"/>
      <c r="FN105" s="77"/>
      <c r="FO105" s="77"/>
      <c r="FP105" s="77"/>
      <c r="FQ105" s="77"/>
      <c r="FR105" s="77"/>
      <c r="FS105" s="77"/>
      <c r="FT105" s="77"/>
      <c r="FU105" s="77"/>
      <c r="FV105" s="77"/>
      <c r="FW105" s="77"/>
      <c r="FX105" s="77"/>
      <c r="FY105" s="77"/>
      <c r="FZ105" s="77"/>
      <c r="GA105" s="77"/>
      <c r="GB105" s="77"/>
      <c r="GC105" s="77"/>
      <c r="GD105" s="77"/>
      <c r="GE105" s="77"/>
      <c r="GF105" s="77"/>
      <c r="GG105" s="77"/>
      <c r="GH105" s="77"/>
      <c r="GI105" s="77"/>
      <c r="GJ105" s="77"/>
      <c r="GK105" s="77"/>
      <c r="GL105" s="77"/>
      <c r="GM105" s="77"/>
      <c r="GN105" s="77"/>
      <c r="GO105" s="77"/>
      <c r="GP105" s="77"/>
      <c r="GQ105" s="77"/>
      <c r="GR105" s="77"/>
      <c r="GS105" s="77"/>
      <c r="GT105" s="77"/>
      <c r="GU105" s="77"/>
      <c r="GV105" s="77"/>
      <c r="GW105" s="77"/>
      <c r="GX105" s="77"/>
      <c r="GY105" s="77"/>
      <c r="GZ105" s="77"/>
      <c r="HA105" s="77"/>
      <c r="HB105" s="77"/>
      <c r="HC105" s="77"/>
      <c r="HD105" s="77"/>
      <c r="HE105" s="77"/>
      <c r="HF105" s="77"/>
      <c r="HG105" s="77"/>
      <c r="HH105" s="77"/>
      <c r="HI105" s="77"/>
      <c r="HJ105" s="77"/>
      <c r="HK105" s="77"/>
      <c r="HL105" s="77"/>
      <c r="HM105" s="77"/>
      <c r="HN105" s="77"/>
      <c r="HO105" s="77"/>
      <c r="HP105" s="77"/>
      <c r="HQ105" s="77"/>
      <c r="HR105" s="77"/>
      <c r="HS105" s="77"/>
      <c r="HT105" s="77"/>
      <c r="HU105" s="77"/>
      <c r="HV105" s="77"/>
      <c r="HW105" s="77"/>
      <c r="HX105" s="77"/>
      <c r="HY105" s="77"/>
      <c r="HZ105" s="77"/>
      <c r="IA105" s="77"/>
      <c r="IB105" s="77"/>
      <c r="IC105" s="77"/>
      <c r="ID105" s="77"/>
    </row>
    <row r="106" spans="1:238" customHeight="1" ht="13.2" s="61" customFormat="1">
      <c r="A106" s="77"/>
      <c r="B106" s="77"/>
      <c r="C106" s="77"/>
      <c r="D106" s="78"/>
      <c r="E106" s="78"/>
      <c r="F106" s="78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7"/>
      <c r="DR106" s="77"/>
      <c r="DS106" s="77"/>
      <c r="DT106" s="77"/>
      <c r="DU106" s="77"/>
      <c r="DV106" s="77"/>
      <c r="DW106" s="77"/>
      <c r="DX106" s="77"/>
      <c r="DY106" s="77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7"/>
      <c r="EM106" s="77"/>
      <c r="EN106" s="77"/>
      <c r="EO106" s="77"/>
      <c r="EP106" s="77"/>
      <c r="EQ106" s="77"/>
      <c r="ER106" s="77"/>
      <c r="ES106" s="77"/>
      <c r="ET106" s="77"/>
      <c r="EU106" s="77"/>
      <c r="EV106" s="77"/>
      <c r="EW106" s="77"/>
      <c r="EX106" s="77"/>
      <c r="EY106" s="77"/>
      <c r="EZ106" s="77"/>
      <c r="FA106" s="77"/>
      <c r="FB106" s="77"/>
      <c r="FC106" s="77"/>
      <c r="FD106" s="77"/>
      <c r="FE106" s="77"/>
      <c r="FF106" s="77"/>
      <c r="FG106" s="77"/>
      <c r="FH106" s="77"/>
      <c r="FI106" s="77"/>
      <c r="FJ106" s="77"/>
      <c r="FK106" s="77"/>
      <c r="FL106" s="77"/>
      <c r="FM106" s="77"/>
      <c r="FN106" s="77"/>
      <c r="FO106" s="77"/>
      <c r="FP106" s="77"/>
      <c r="FQ106" s="77"/>
      <c r="FR106" s="77"/>
      <c r="FS106" s="77"/>
      <c r="FT106" s="77"/>
      <c r="FU106" s="77"/>
      <c r="FV106" s="77"/>
      <c r="FW106" s="77"/>
      <c r="FX106" s="77"/>
      <c r="FY106" s="77"/>
      <c r="FZ106" s="77"/>
      <c r="GA106" s="77"/>
      <c r="GB106" s="77"/>
      <c r="GC106" s="77"/>
      <c r="GD106" s="77"/>
      <c r="GE106" s="77"/>
      <c r="GF106" s="77"/>
      <c r="GG106" s="77"/>
      <c r="GH106" s="77"/>
      <c r="GI106" s="77"/>
      <c r="GJ106" s="77"/>
      <c r="GK106" s="77"/>
      <c r="GL106" s="77"/>
      <c r="GM106" s="77"/>
      <c r="GN106" s="77"/>
      <c r="GO106" s="77"/>
      <c r="GP106" s="77"/>
      <c r="GQ106" s="77"/>
      <c r="GR106" s="77"/>
      <c r="GS106" s="77"/>
      <c r="GT106" s="77"/>
      <c r="GU106" s="77"/>
      <c r="GV106" s="77"/>
      <c r="GW106" s="77"/>
      <c r="GX106" s="77"/>
      <c r="GY106" s="77"/>
      <c r="GZ106" s="77"/>
      <c r="HA106" s="77"/>
      <c r="HB106" s="77"/>
      <c r="HC106" s="77"/>
      <c r="HD106" s="77"/>
      <c r="HE106" s="77"/>
      <c r="HF106" s="77"/>
      <c r="HG106" s="77"/>
      <c r="HH106" s="77"/>
      <c r="HI106" s="77"/>
      <c r="HJ106" s="77"/>
      <c r="HK106" s="77"/>
      <c r="HL106" s="77"/>
      <c r="HM106" s="77"/>
      <c r="HN106" s="77"/>
      <c r="HO106" s="77"/>
      <c r="HP106" s="77"/>
      <c r="HQ106" s="77"/>
      <c r="HR106" s="77"/>
      <c r="HS106" s="77"/>
      <c r="HT106" s="77"/>
      <c r="HU106" s="77"/>
      <c r="HV106" s="77"/>
      <c r="HW106" s="77"/>
      <c r="HX106" s="77"/>
      <c r="HY106" s="77"/>
      <c r="HZ106" s="77"/>
      <c r="IA106" s="77"/>
      <c r="IB106" s="77"/>
      <c r="IC106" s="77"/>
      <c r="ID106" s="77"/>
    </row>
    <row r="107" spans="1:238" customHeight="1" ht="13.2" s="61" customFormat="1">
      <c r="A107" s="77"/>
      <c r="B107" s="77"/>
      <c r="C107" s="77"/>
      <c r="D107" s="78"/>
      <c r="E107" s="78"/>
      <c r="F107" s="78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7"/>
      <c r="EO107" s="77"/>
      <c r="EP107" s="77"/>
      <c r="EQ107" s="77"/>
      <c r="ER107" s="77"/>
      <c r="ES107" s="77"/>
      <c r="ET107" s="77"/>
      <c r="EU107" s="77"/>
      <c r="EV107" s="77"/>
      <c r="EW107" s="77"/>
      <c r="EX107" s="77"/>
      <c r="EY107" s="77"/>
      <c r="EZ107" s="77"/>
      <c r="FA107" s="77"/>
      <c r="FB107" s="77"/>
      <c r="FC107" s="77"/>
      <c r="FD107" s="77"/>
      <c r="FE107" s="77"/>
      <c r="FF107" s="77"/>
      <c r="FG107" s="77"/>
      <c r="FH107" s="77"/>
      <c r="FI107" s="77"/>
      <c r="FJ107" s="77"/>
      <c r="FK107" s="77"/>
      <c r="FL107" s="77"/>
      <c r="FM107" s="77"/>
      <c r="FN107" s="77"/>
      <c r="FO107" s="77"/>
      <c r="FP107" s="77"/>
      <c r="FQ107" s="77"/>
      <c r="FR107" s="77"/>
      <c r="FS107" s="77"/>
      <c r="FT107" s="77"/>
      <c r="FU107" s="77"/>
      <c r="FV107" s="77"/>
      <c r="FW107" s="77"/>
      <c r="FX107" s="77"/>
      <c r="FY107" s="77"/>
      <c r="FZ107" s="77"/>
      <c r="GA107" s="77"/>
      <c r="GB107" s="77"/>
      <c r="GC107" s="77"/>
      <c r="GD107" s="77"/>
      <c r="GE107" s="77"/>
      <c r="GF107" s="77"/>
      <c r="GG107" s="77"/>
      <c r="GH107" s="77"/>
      <c r="GI107" s="77"/>
      <c r="GJ107" s="77"/>
      <c r="GK107" s="77"/>
      <c r="GL107" s="77"/>
      <c r="GM107" s="77"/>
      <c r="GN107" s="77"/>
      <c r="GO107" s="77"/>
      <c r="GP107" s="77"/>
      <c r="GQ107" s="77"/>
      <c r="GR107" s="77"/>
      <c r="GS107" s="77"/>
      <c r="GT107" s="77"/>
      <c r="GU107" s="77"/>
      <c r="GV107" s="77"/>
      <c r="GW107" s="77"/>
      <c r="GX107" s="77"/>
      <c r="GY107" s="77"/>
      <c r="GZ107" s="77"/>
      <c r="HA107" s="77"/>
      <c r="HB107" s="77"/>
      <c r="HC107" s="77"/>
      <c r="HD107" s="77"/>
      <c r="HE107" s="77"/>
      <c r="HF107" s="77"/>
      <c r="HG107" s="77"/>
      <c r="HH107" s="77"/>
      <c r="HI107" s="77"/>
      <c r="HJ107" s="77"/>
      <c r="HK107" s="77"/>
      <c r="HL107" s="77"/>
      <c r="HM107" s="77"/>
      <c r="HN107" s="77"/>
      <c r="HO107" s="77"/>
      <c r="HP107" s="77"/>
      <c r="HQ107" s="77"/>
      <c r="HR107" s="77"/>
      <c r="HS107" s="77"/>
      <c r="HT107" s="77"/>
      <c r="HU107" s="77"/>
      <c r="HV107" s="77"/>
      <c r="HW107" s="77"/>
      <c r="HX107" s="77"/>
      <c r="HY107" s="77"/>
      <c r="HZ107" s="77"/>
      <c r="IA107" s="77"/>
      <c r="IB107" s="77"/>
      <c r="IC107" s="77"/>
      <c r="ID107" s="77"/>
    </row>
    <row r="108" spans="1:238" customHeight="1" ht="13.2" s="61" customFormat="1">
      <c r="A108" s="77"/>
      <c r="B108" s="77"/>
      <c r="C108" s="77"/>
      <c r="D108" s="78"/>
      <c r="E108" s="78"/>
      <c r="F108" s="78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7"/>
      <c r="DR108" s="77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  <c r="EO108" s="77"/>
      <c r="EP108" s="77"/>
      <c r="EQ108" s="77"/>
      <c r="ER108" s="77"/>
      <c r="ES108" s="77"/>
      <c r="ET108" s="77"/>
      <c r="EU108" s="77"/>
      <c r="EV108" s="77"/>
      <c r="EW108" s="77"/>
      <c r="EX108" s="77"/>
      <c r="EY108" s="77"/>
      <c r="EZ108" s="77"/>
      <c r="FA108" s="77"/>
      <c r="FB108" s="77"/>
      <c r="FC108" s="77"/>
      <c r="FD108" s="77"/>
      <c r="FE108" s="77"/>
      <c r="FF108" s="77"/>
      <c r="FG108" s="77"/>
      <c r="FH108" s="77"/>
      <c r="FI108" s="77"/>
      <c r="FJ108" s="77"/>
      <c r="FK108" s="77"/>
      <c r="FL108" s="77"/>
      <c r="FM108" s="77"/>
      <c r="FN108" s="77"/>
      <c r="FO108" s="77"/>
      <c r="FP108" s="77"/>
      <c r="FQ108" s="77"/>
      <c r="FR108" s="77"/>
      <c r="FS108" s="77"/>
      <c r="FT108" s="77"/>
      <c r="FU108" s="77"/>
      <c r="FV108" s="77"/>
      <c r="FW108" s="77"/>
      <c r="FX108" s="77"/>
      <c r="FY108" s="77"/>
      <c r="FZ108" s="77"/>
      <c r="GA108" s="77"/>
      <c r="GB108" s="77"/>
      <c r="GC108" s="77"/>
      <c r="GD108" s="77"/>
      <c r="GE108" s="77"/>
      <c r="GF108" s="77"/>
      <c r="GG108" s="77"/>
      <c r="GH108" s="77"/>
      <c r="GI108" s="77"/>
      <c r="GJ108" s="77"/>
      <c r="GK108" s="77"/>
      <c r="GL108" s="77"/>
      <c r="GM108" s="77"/>
      <c r="GN108" s="77"/>
      <c r="GO108" s="77"/>
      <c r="GP108" s="77"/>
      <c r="GQ108" s="77"/>
      <c r="GR108" s="77"/>
      <c r="GS108" s="77"/>
      <c r="GT108" s="77"/>
      <c r="GU108" s="77"/>
      <c r="GV108" s="77"/>
      <c r="GW108" s="77"/>
      <c r="GX108" s="77"/>
      <c r="GY108" s="77"/>
      <c r="GZ108" s="77"/>
      <c r="HA108" s="77"/>
      <c r="HB108" s="77"/>
      <c r="HC108" s="77"/>
      <c r="HD108" s="77"/>
      <c r="HE108" s="77"/>
      <c r="HF108" s="77"/>
      <c r="HG108" s="77"/>
      <c r="HH108" s="77"/>
      <c r="HI108" s="77"/>
      <c r="HJ108" s="77"/>
      <c r="HK108" s="77"/>
      <c r="HL108" s="77"/>
      <c r="HM108" s="77"/>
      <c r="HN108" s="77"/>
      <c r="HO108" s="77"/>
      <c r="HP108" s="77"/>
      <c r="HQ108" s="77"/>
      <c r="HR108" s="77"/>
      <c r="HS108" s="77"/>
      <c r="HT108" s="77"/>
      <c r="HU108" s="77"/>
      <c r="HV108" s="77"/>
      <c r="HW108" s="77"/>
      <c r="HX108" s="77"/>
      <c r="HY108" s="77"/>
      <c r="HZ108" s="77"/>
      <c r="IA108" s="77"/>
      <c r="IB108" s="77"/>
      <c r="IC108" s="77"/>
      <c r="ID108" s="77"/>
    </row>
    <row r="109" spans="1:238" customHeight="1" ht="13.2" s="61" customFormat="1">
      <c r="A109" s="77"/>
      <c r="B109" s="77"/>
      <c r="C109" s="77"/>
      <c r="D109" s="78"/>
      <c r="E109" s="78"/>
      <c r="F109" s="78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7"/>
      <c r="FA109" s="77"/>
      <c r="FB109" s="77"/>
      <c r="FC109" s="77"/>
      <c r="FD109" s="77"/>
      <c r="FE109" s="77"/>
      <c r="FF109" s="77"/>
      <c r="FG109" s="77"/>
      <c r="FH109" s="77"/>
      <c r="FI109" s="77"/>
      <c r="FJ109" s="77"/>
      <c r="FK109" s="77"/>
      <c r="FL109" s="77"/>
      <c r="FM109" s="77"/>
      <c r="FN109" s="77"/>
      <c r="FO109" s="77"/>
      <c r="FP109" s="77"/>
      <c r="FQ109" s="77"/>
      <c r="FR109" s="77"/>
      <c r="FS109" s="77"/>
      <c r="FT109" s="77"/>
      <c r="FU109" s="77"/>
      <c r="FV109" s="77"/>
      <c r="FW109" s="77"/>
      <c r="FX109" s="77"/>
      <c r="FY109" s="77"/>
      <c r="FZ109" s="77"/>
      <c r="GA109" s="77"/>
      <c r="GB109" s="77"/>
      <c r="GC109" s="77"/>
      <c r="GD109" s="77"/>
      <c r="GE109" s="77"/>
      <c r="GF109" s="77"/>
      <c r="GG109" s="77"/>
      <c r="GH109" s="77"/>
      <c r="GI109" s="77"/>
      <c r="GJ109" s="77"/>
      <c r="GK109" s="77"/>
      <c r="GL109" s="77"/>
      <c r="GM109" s="77"/>
      <c r="GN109" s="77"/>
      <c r="GO109" s="77"/>
      <c r="GP109" s="77"/>
      <c r="GQ109" s="77"/>
      <c r="GR109" s="77"/>
      <c r="GS109" s="77"/>
      <c r="GT109" s="77"/>
      <c r="GU109" s="77"/>
      <c r="GV109" s="77"/>
      <c r="GW109" s="77"/>
      <c r="GX109" s="77"/>
      <c r="GY109" s="77"/>
      <c r="GZ109" s="77"/>
      <c r="HA109" s="77"/>
      <c r="HB109" s="77"/>
      <c r="HC109" s="77"/>
      <c r="HD109" s="77"/>
      <c r="HE109" s="77"/>
      <c r="HF109" s="77"/>
      <c r="HG109" s="77"/>
      <c r="HH109" s="77"/>
      <c r="HI109" s="77"/>
      <c r="HJ109" s="77"/>
      <c r="HK109" s="77"/>
      <c r="HL109" s="77"/>
      <c r="HM109" s="77"/>
      <c r="HN109" s="77"/>
      <c r="HO109" s="77"/>
      <c r="HP109" s="77"/>
      <c r="HQ109" s="77"/>
      <c r="HR109" s="77"/>
      <c r="HS109" s="77"/>
      <c r="HT109" s="77"/>
      <c r="HU109" s="77"/>
      <c r="HV109" s="77"/>
      <c r="HW109" s="77"/>
      <c r="HX109" s="77"/>
      <c r="HY109" s="77"/>
      <c r="HZ109" s="77"/>
      <c r="IA109" s="77"/>
      <c r="IB109" s="77"/>
      <c r="IC109" s="77"/>
      <c r="ID109" s="77"/>
    </row>
    <row r="110" spans="1:238" customHeight="1" ht="13.2" s="61" customFormat="1">
      <c r="A110" s="77"/>
      <c r="B110" s="77"/>
      <c r="C110" s="77"/>
      <c r="D110" s="78"/>
      <c r="E110" s="78"/>
      <c r="F110" s="78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7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7"/>
      <c r="EM110" s="77"/>
      <c r="EN110" s="77"/>
      <c r="EO110" s="77"/>
      <c r="EP110" s="77"/>
      <c r="EQ110" s="77"/>
      <c r="ER110" s="77"/>
      <c r="ES110" s="77"/>
      <c r="ET110" s="77"/>
      <c r="EU110" s="77"/>
      <c r="EV110" s="77"/>
      <c r="EW110" s="77"/>
      <c r="EX110" s="77"/>
      <c r="EY110" s="77"/>
      <c r="EZ110" s="77"/>
      <c r="FA110" s="77"/>
      <c r="FB110" s="77"/>
      <c r="FC110" s="77"/>
      <c r="FD110" s="77"/>
      <c r="FE110" s="77"/>
      <c r="FF110" s="77"/>
      <c r="FG110" s="77"/>
      <c r="FH110" s="77"/>
      <c r="FI110" s="77"/>
      <c r="FJ110" s="77"/>
      <c r="FK110" s="77"/>
      <c r="FL110" s="77"/>
      <c r="FM110" s="77"/>
      <c r="FN110" s="77"/>
      <c r="FO110" s="77"/>
      <c r="FP110" s="77"/>
      <c r="FQ110" s="77"/>
      <c r="FR110" s="77"/>
      <c r="FS110" s="77"/>
      <c r="FT110" s="77"/>
      <c r="FU110" s="77"/>
      <c r="FV110" s="77"/>
      <c r="FW110" s="77"/>
      <c r="FX110" s="77"/>
      <c r="FY110" s="77"/>
      <c r="FZ110" s="77"/>
      <c r="GA110" s="77"/>
      <c r="GB110" s="77"/>
      <c r="GC110" s="77"/>
      <c r="GD110" s="77"/>
      <c r="GE110" s="77"/>
      <c r="GF110" s="77"/>
      <c r="GG110" s="77"/>
      <c r="GH110" s="77"/>
      <c r="GI110" s="77"/>
      <c r="GJ110" s="77"/>
      <c r="GK110" s="77"/>
      <c r="GL110" s="77"/>
      <c r="GM110" s="77"/>
      <c r="GN110" s="77"/>
      <c r="GO110" s="77"/>
      <c r="GP110" s="77"/>
      <c r="GQ110" s="77"/>
      <c r="GR110" s="77"/>
      <c r="GS110" s="77"/>
      <c r="GT110" s="77"/>
      <c r="GU110" s="77"/>
      <c r="GV110" s="77"/>
      <c r="GW110" s="77"/>
      <c r="GX110" s="77"/>
      <c r="GY110" s="77"/>
      <c r="GZ110" s="77"/>
      <c r="HA110" s="77"/>
      <c r="HB110" s="77"/>
      <c r="HC110" s="77"/>
      <c r="HD110" s="77"/>
      <c r="HE110" s="77"/>
      <c r="HF110" s="77"/>
      <c r="HG110" s="77"/>
      <c r="HH110" s="77"/>
      <c r="HI110" s="77"/>
      <c r="HJ110" s="77"/>
      <c r="HK110" s="77"/>
      <c r="HL110" s="77"/>
      <c r="HM110" s="77"/>
      <c r="HN110" s="77"/>
      <c r="HO110" s="77"/>
      <c r="HP110" s="77"/>
      <c r="HQ110" s="77"/>
      <c r="HR110" s="77"/>
      <c r="HS110" s="77"/>
      <c r="HT110" s="77"/>
      <c r="HU110" s="77"/>
      <c r="HV110" s="77"/>
      <c r="HW110" s="77"/>
      <c r="HX110" s="77"/>
      <c r="HY110" s="77"/>
      <c r="HZ110" s="77"/>
      <c r="IA110" s="77"/>
      <c r="IB110" s="77"/>
      <c r="IC110" s="77"/>
      <c r="ID110" s="77"/>
    </row>
    <row r="111" spans="1:238" customHeight="1" ht="13.2" s="61" customFormat="1">
      <c r="A111" s="77"/>
      <c r="B111" s="77"/>
      <c r="C111" s="77"/>
      <c r="D111" s="78"/>
      <c r="E111" s="78"/>
      <c r="F111" s="78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7"/>
      <c r="DR111" s="77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77"/>
      <c r="EI111" s="77"/>
      <c r="EJ111" s="77"/>
      <c r="EK111" s="77"/>
      <c r="EL111" s="77"/>
      <c r="EM111" s="77"/>
      <c r="EN111" s="77"/>
      <c r="EO111" s="77"/>
      <c r="EP111" s="77"/>
      <c r="EQ111" s="77"/>
      <c r="ER111" s="77"/>
      <c r="ES111" s="77"/>
      <c r="ET111" s="77"/>
      <c r="EU111" s="77"/>
      <c r="EV111" s="77"/>
      <c r="EW111" s="77"/>
      <c r="EX111" s="77"/>
      <c r="EY111" s="77"/>
      <c r="EZ111" s="77"/>
      <c r="FA111" s="77"/>
      <c r="FB111" s="77"/>
      <c r="FC111" s="77"/>
      <c r="FD111" s="77"/>
      <c r="FE111" s="77"/>
      <c r="FF111" s="77"/>
      <c r="FG111" s="77"/>
      <c r="FH111" s="77"/>
      <c r="FI111" s="77"/>
      <c r="FJ111" s="77"/>
      <c r="FK111" s="77"/>
      <c r="FL111" s="77"/>
      <c r="FM111" s="77"/>
      <c r="FN111" s="77"/>
      <c r="FO111" s="77"/>
      <c r="FP111" s="77"/>
      <c r="FQ111" s="77"/>
      <c r="FR111" s="77"/>
      <c r="FS111" s="77"/>
      <c r="FT111" s="77"/>
      <c r="FU111" s="77"/>
      <c r="FV111" s="77"/>
      <c r="FW111" s="77"/>
      <c r="FX111" s="77"/>
      <c r="FY111" s="77"/>
      <c r="FZ111" s="77"/>
      <c r="GA111" s="77"/>
      <c r="GB111" s="77"/>
      <c r="GC111" s="77"/>
      <c r="GD111" s="77"/>
      <c r="GE111" s="77"/>
      <c r="GF111" s="77"/>
      <c r="GG111" s="77"/>
      <c r="GH111" s="77"/>
      <c r="GI111" s="77"/>
      <c r="GJ111" s="77"/>
      <c r="GK111" s="77"/>
      <c r="GL111" s="77"/>
      <c r="GM111" s="77"/>
      <c r="GN111" s="77"/>
      <c r="GO111" s="77"/>
      <c r="GP111" s="77"/>
      <c r="GQ111" s="77"/>
      <c r="GR111" s="77"/>
      <c r="GS111" s="77"/>
      <c r="GT111" s="77"/>
      <c r="GU111" s="77"/>
      <c r="GV111" s="77"/>
      <c r="GW111" s="77"/>
      <c r="GX111" s="77"/>
      <c r="GY111" s="77"/>
      <c r="GZ111" s="77"/>
      <c r="HA111" s="77"/>
      <c r="HB111" s="77"/>
      <c r="HC111" s="77"/>
      <c r="HD111" s="77"/>
      <c r="HE111" s="77"/>
      <c r="HF111" s="77"/>
      <c r="HG111" s="77"/>
      <c r="HH111" s="77"/>
      <c r="HI111" s="77"/>
      <c r="HJ111" s="77"/>
      <c r="HK111" s="77"/>
      <c r="HL111" s="77"/>
      <c r="HM111" s="77"/>
      <c r="HN111" s="77"/>
      <c r="HO111" s="77"/>
      <c r="HP111" s="77"/>
      <c r="HQ111" s="77"/>
      <c r="HR111" s="77"/>
      <c r="HS111" s="77"/>
      <c r="HT111" s="77"/>
      <c r="HU111" s="77"/>
      <c r="HV111" s="77"/>
      <c r="HW111" s="77"/>
      <c r="HX111" s="77"/>
      <c r="HY111" s="77"/>
      <c r="HZ111" s="77"/>
      <c r="IA111" s="77"/>
      <c r="IB111" s="77"/>
      <c r="IC111" s="77"/>
      <c r="ID111" s="77"/>
    </row>
    <row r="112" spans="1:238" customHeight="1" ht="13.2" s="61" customFormat="1">
      <c r="A112" s="77"/>
      <c r="B112" s="77"/>
      <c r="C112" s="77"/>
      <c r="D112" s="78"/>
      <c r="E112" s="78"/>
      <c r="F112" s="78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7"/>
      <c r="EO112" s="77"/>
      <c r="EP112" s="77"/>
      <c r="EQ112" s="77"/>
      <c r="ER112" s="77"/>
      <c r="ES112" s="77"/>
      <c r="ET112" s="77"/>
      <c r="EU112" s="77"/>
      <c r="EV112" s="77"/>
      <c r="EW112" s="77"/>
      <c r="EX112" s="77"/>
      <c r="EY112" s="77"/>
      <c r="EZ112" s="77"/>
      <c r="FA112" s="77"/>
      <c r="FB112" s="77"/>
      <c r="FC112" s="77"/>
      <c r="FD112" s="77"/>
      <c r="FE112" s="77"/>
      <c r="FF112" s="77"/>
      <c r="FG112" s="77"/>
      <c r="FH112" s="77"/>
      <c r="FI112" s="77"/>
      <c r="FJ112" s="77"/>
      <c r="FK112" s="77"/>
      <c r="FL112" s="77"/>
      <c r="FM112" s="77"/>
      <c r="FN112" s="77"/>
      <c r="FO112" s="77"/>
      <c r="FP112" s="77"/>
      <c r="FQ112" s="77"/>
      <c r="FR112" s="77"/>
      <c r="FS112" s="77"/>
      <c r="FT112" s="77"/>
      <c r="FU112" s="77"/>
      <c r="FV112" s="77"/>
      <c r="FW112" s="77"/>
      <c r="FX112" s="77"/>
      <c r="FY112" s="77"/>
      <c r="FZ112" s="77"/>
      <c r="GA112" s="77"/>
      <c r="GB112" s="77"/>
      <c r="GC112" s="77"/>
      <c r="GD112" s="77"/>
      <c r="GE112" s="77"/>
      <c r="GF112" s="77"/>
      <c r="GG112" s="77"/>
      <c r="GH112" s="77"/>
      <c r="GI112" s="77"/>
      <c r="GJ112" s="77"/>
      <c r="GK112" s="77"/>
      <c r="GL112" s="77"/>
      <c r="GM112" s="77"/>
      <c r="GN112" s="77"/>
      <c r="GO112" s="77"/>
      <c r="GP112" s="77"/>
      <c r="GQ112" s="77"/>
      <c r="GR112" s="77"/>
      <c r="GS112" s="77"/>
      <c r="GT112" s="77"/>
      <c r="GU112" s="77"/>
      <c r="GV112" s="77"/>
      <c r="GW112" s="77"/>
      <c r="GX112" s="77"/>
      <c r="GY112" s="77"/>
      <c r="GZ112" s="77"/>
      <c r="HA112" s="77"/>
      <c r="HB112" s="77"/>
      <c r="HC112" s="77"/>
      <c r="HD112" s="77"/>
      <c r="HE112" s="77"/>
      <c r="HF112" s="77"/>
      <c r="HG112" s="77"/>
      <c r="HH112" s="77"/>
      <c r="HI112" s="77"/>
      <c r="HJ112" s="77"/>
      <c r="HK112" s="77"/>
      <c r="HL112" s="77"/>
      <c r="HM112" s="77"/>
      <c r="HN112" s="77"/>
      <c r="HO112" s="77"/>
      <c r="HP112" s="77"/>
      <c r="HQ112" s="77"/>
      <c r="HR112" s="77"/>
      <c r="HS112" s="77"/>
      <c r="HT112" s="77"/>
      <c r="HU112" s="77"/>
      <c r="HV112" s="77"/>
      <c r="HW112" s="77"/>
      <c r="HX112" s="77"/>
      <c r="HY112" s="77"/>
      <c r="HZ112" s="77"/>
      <c r="IA112" s="77"/>
      <c r="IB112" s="77"/>
      <c r="IC112" s="77"/>
      <c r="ID112" s="77"/>
    </row>
    <row r="113" spans="1:238" customHeight="1" ht="13.2" s="61" customFormat="1">
      <c r="A113" s="77"/>
      <c r="B113" s="77"/>
      <c r="C113" s="77"/>
      <c r="D113" s="78"/>
      <c r="E113" s="78"/>
      <c r="F113" s="78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7"/>
      <c r="DR113" s="77"/>
      <c r="DS113" s="77"/>
      <c r="DT113" s="77"/>
      <c r="DU113" s="77"/>
      <c r="DV113" s="77"/>
      <c r="DW113" s="77"/>
      <c r="DX113" s="77"/>
      <c r="DY113" s="77"/>
      <c r="DZ113" s="77"/>
      <c r="EA113" s="77"/>
      <c r="EB113" s="77"/>
      <c r="EC113" s="77"/>
      <c r="ED113" s="77"/>
      <c r="EE113" s="77"/>
      <c r="EF113" s="77"/>
      <c r="EG113" s="77"/>
      <c r="EH113" s="77"/>
      <c r="EI113" s="77"/>
      <c r="EJ113" s="77"/>
      <c r="EK113" s="77"/>
      <c r="EL113" s="77"/>
      <c r="EM113" s="77"/>
      <c r="EN113" s="77"/>
      <c r="EO113" s="77"/>
      <c r="EP113" s="77"/>
      <c r="EQ113" s="77"/>
      <c r="ER113" s="77"/>
      <c r="ES113" s="77"/>
      <c r="ET113" s="77"/>
      <c r="EU113" s="77"/>
      <c r="EV113" s="77"/>
      <c r="EW113" s="77"/>
      <c r="EX113" s="77"/>
      <c r="EY113" s="77"/>
      <c r="EZ113" s="77"/>
      <c r="FA113" s="77"/>
      <c r="FB113" s="77"/>
      <c r="FC113" s="77"/>
      <c r="FD113" s="77"/>
      <c r="FE113" s="77"/>
      <c r="FF113" s="77"/>
      <c r="FG113" s="77"/>
      <c r="FH113" s="77"/>
      <c r="FI113" s="77"/>
      <c r="FJ113" s="77"/>
      <c r="FK113" s="77"/>
      <c r="FL113" s="77"/>
      <c r="FM113" s="77"/>
      <c r="FN113" s="77"/>
      <c r="FO113" s="77"/>
      <c r="FP113" s="77"/>
      <c r="FQ113" s="77"/>
      <c r="FR113" s="77"/>
      <c r="FS113" s="77"/>
      <c r="FT113" s="77"/>
      <c r="FU113" s="77"/>
      <c r="FV113" s="77"/>
      <c r="FW113" s="77"/>
      <c r="FX113" s="77"/>
      <c r="FY113" s="77"/>
      <c r="FZ113" s="77"/>
      <c r="GA113" s="77"/>
      <c r="GB113" s="77"/>
      <c r="GC113" s="77"/>
      <c r="GD113" s="77"/>
      <c r="GE113" s="77"/>
      <c r="GF113" s="77"/>
      <c r="GG113" s="77"/>
      <c r="GH113" s="77"/>
      <c r="GI113" s="77"/>
      <c r="GJ113" s="77"/>
      <c r="GK113" s="77"/>
      <c r="GL113" s="77"/>
      <c r="GM113" s="77"/>
      <c r="GN113" s="77"/>
      <c r="GO113" s="77"/>
      <c r="GP113" s="77"/>
      <c r="GQ113" s="77"/>
      <c r="GR113" s="77"/>
      <c r="GS113" s="77"/>
      <c r="GT113" s="77"/>
      <c r="GU113" s="77"/>
      <c r="GV113" s="77"/>
      <c r="GW113" s="77"/>
      <c r="GX113" s="77"/>
      <c r="GY113" s="77"/>
      <c r="GZ113" s="77"/>
      <c r="HA113" s="77"/>
      <c r="HB113" s="77"/>
      <c r="HC113" s="77"/>
      <c r="HD113" s="77"/>
      <c r="HE113" s="77"/>
      <c r="HF113" s="77"/>
      <c r="HG113" s="77"/>
      <c r="HH113" s="77"/>
      <c r="HI113" s="77"/>
      <c r="HJ113" s="77"/>
      <c r="HK113" s="77"/>
      <c r="HL113" s="77"/>
      <c r="HM113" s="77"/>
      <c r="HN113" s="77"/>
      <c r="HO113" s="77"/>
      <c r="HP113" s="77"/>
      <c r="HQ113" s="77"/>
      <c r="HR113" s="77"/>
      <c r="HS113" s="77"/>
      <c r="HT113" s="77"/>
      <c r="HU113" s="77"/>
      <c r="HV113" s="77"/>
      <c r="HW113" s="77"/>
      <c r="HX113" s="77"/>
      <c r="HY113" s="77"/>
      <c r="HZ113" s="77"/>
      <c r="IA113" s="77"/>
      <c r="IB113" s="77"/>
      <c r="IC113" s="77"/>
      <c r="ID113" s="77"/>
    </row>
    <row r="114" spans="1:238" customHeight="1" ht="13.2" s="61" customFormat="1">
      <c r="A114" s="77"/>
      <c r="B114" s="77"/>
      <c r="C114" s="77"/>
      <c r="D114" s="78"/>
      <c r="E114" s="78"/>
      <c r="F114" s="78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7"/>
      <c r="EM114" s="77"/>
      <c r="EN114" s="77"/>
      <c r="EO114" s="77"/>
      <c r="EP114" s="77"/>
      <c r="EQ114" s="77"/>
      <c r="ER114" s="77"/>
      <c r="ES114" s="77"/>
      <c r="ET114" s="77"/>
      <c r="EU114" s="77"/>
      <c r="EV114" s="77"/>
      <c r="EW114" s="77"/>
      <c r="EX114" s="77"/>
      <c r="EY114" s="77"/>
      <c r="EZ114" s="77"/>
      <c r="FA114" s="77"/>
      <c r="FB114" s="77"/>
      <c r="FC114" s="77"/>
      <c r="FD114" s="77"/>
      <c r="FE114" s="77"/>
      <c r="FF114" s="77"/>
      <c r="FG114" s="77"/>
      <c r="FH114" s="77"/>
      <c r="FI114" s="77"/>
      <c r="FJ114" s="77"/>
      <c r="FK114" s="77"/>
      <c r="FL114" s="77"/>
      <c r="FM114" s="77"/>
      <c r="FN114" s="77"/>
      <c r="FO114" s="77"/>
      <c r="FP114" s="77"/>
      <c r="FQ114" s="77"/>
      <c r="FR114" s="77"/>
      <c r="FS114" s="77"/>
      <c r="FT114" s="77"/>
      <c r="FU114" s="77"/>
      <c r="FV114" s="77"/>
      <c r="FW114" s="77"/>
      <c r="FX114" s="77"/>
      <c r="FY114" s="77"/>
      <c r="FZ114" s="77"/>
      <c r="GA114" s="77"/>
      <c r="GB114" s="77"/>
      <c r="GC114" s="77"/>
      <c r="GD114" s="77"/>
      <c r="GE114" s="77"/>
      <c r="GF114" s="77"/>
      <c r="GG114" s="77"/>
      <c r="GH114" s="77"/>
      <c r="GI114" s="77"/>
      <c r="GJ114" s="77"/>
      <c r="GK114" s="77"/>
      <c r="GL114" s="77"/>
      <c r="GM114" s="77"/>
      <c r="GN114" s="77"/>
      <c r="GO114" s="77"/>
      <c r="GP114" s="77"/>
      <c r="GQ114" s="77"/>
      <c r="GR114" s="77"/>
      <c r="GS114" s="77"/>
      <c r="GT114" s="77"/>
      <c r="GU114" s="77"/>
      <c r="GV114" s="77"/>
      <c r="GW114" s="77"/>
      <c r="GX114" s="77"/>
      <c r="GY114" s="77"/>
      <c r="GZ114" s="77"/>
      <c r="HA114" s="77"/>
      <c r="HB114" s="77"/>
      <c r="HC114" s="77"/>
      <c r="HD114" s="77"/>
      <c r="HE114" s="77"/>
      <c r="HF114" s="77"/>
      <c r="HG114" s="77"/>
      <c r="HH114" s="77"/>
      <c r="HI114" s="77"/>
      <c r="HJ114" s="77"/>
      <c r="HK114" s="77"/>
      <c r="HL114" s="77"/>
      <c r="HM114" s="77"/>
      <c r="HN114" s="77"/>
      <c r="HO114" s="77"/>
      <c r="HP114" s="77"/>
      <c r="HQ114" s="77"/>
      <c r="HR114" s="77"/>
      <c r="HS114" s="77"/>
      <c r="HT114" s="77"/>
      <c r="HU114" s="77"/>
      <c r="HV114" s="77"/>
      <c r="HW114" s="77"/>
      <c r="HX114" s="77"/>
      <c r="HY114" s="77"/>
      <c r="HZ114" s="77"/>
      <c r="IA114" s="77"/>
      <c r="IB114" s="77"/>
      <c r="IC114" s="77"/>
      <c r="ID114" s="77"/>
    </row>
    <row r="115" spans="1:238" customHeight="1" ht="13.2" s="61" customFormat="1">
      <c r="A115" s="77"/>
      <c r="B115" s="77"/>
      <c r="C115" s="77"/>
      <c r="D115" s="78"/>
      <c r="E115" s="78"/>
      <c r="F115" s="78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7"/>
      <c r="DR115" s="77"/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77"/>
      <c r="ED115" s="77"/>
      <c r="EE115" s="77"/>
      <c r="EF115" s="77"/>
      <c r="EG115" s="77"/>
      <c r="EH115" s="77"/>
      <c r="EI115" s="77"/>
      <c r="EJ115" s="77"/>
      <c r="EK115" s="77"/>
      <c r="EL115" s="77"/>
      <c r="EM115" s="77"/>
      <c r="EN115" s="77"/>
      <c r="EO115" s="77"/>
      <c r="EP115" s="77"/>
      <c r="EQ115" s="77"/>
      <c r="ER115" s="77"/>
      <c r="ES115" s="77"/>
      <c r="ET115" s="77"/>
      <c r="EU115" s="77"/>
      <c r="EV115" s="77"/>
      <c r="EW115" s="77"/>
      <c r="EX115" s="77"/>
      <c r="EY115" s="77"/>
      <c r="EZ115" s="77"/>
      <c r="FA115" s="77"/>
      <c r="FB115" s="77"/>
      <c r="FC115" s="77"/>
      <c r="FD115" s="77"/>
      <c r="FE115" s="77"/>
      <c r="FF115" s="77"/>
      <c r="FG115" s="77"/>
      <c r="FH115" s="77"/>
      <c r="FI115" s="77"/>
      <c r="FJ115" s="77"/>
      <c r="FK115" s="77"/>
      <c r="FL115" s="77"/>
      <c r="FM115" s="77"/>
      <c r="FN115" s="77"/>
      <c r="FO115" s="77"/>
      <c r="FP115" s="77"/>
      <c r="FQ115" s="77"/>
      <c r="FR115" s="77"/>
      <c r="FS115" s="77"/>
      <c r="FT115" s="77"/>
      <c r="FU115" s="77"/>
      <c r="FV115" s="77"/>
      <c r="FW115" s="77"/>
      <c r="FX115" s="77"/>
      <c r="FY115" s="77"/>
      <c r="FZ115" s="77"/>
      <c r="GA115" s="77"/>
      <c r="GB115" s="77"/>
      <c r="GC115" s="77"/>
      <c r="GD115" s="77"/>
      <c r="GE115" s="77"/>
      <c r="GF115" s="77"/>
      <c r="GG115" s="77"/>
      <c r="GH115" s="77"/>
      <c r="GI115" s="77"/>
      <c r="GJ115" s="77"/>
      <c r="GK115" s="77"/>
      <c r="GL115" s="77"/>
      <c r="GM115" s="77"/>
      <c r="GN115" s="77"/>
      <c r="GO115" s="77"/>
      <c r="GP115" s="77"/>
      <c r="GQ115" s="77"/>
      <c r="GR115" s="77"/>
      <c r="GS115" s="77"/>
      <c r="GT115" s="77"/>
      <c r="GU115" s="77"/>
      <c r="GV115" s="77"/>
      <c r="GW115" s="77"/>
      <c r="GX115" s="77"/>
      <c r="GY115" s="77"/>
      <c r="GZ115" s="77"/>
      <c r="HA115" s="77"/>
      <c r="HB115" s="77"/>
      <c r="HC115" s="77"/>
      <c r="HD115" s="77"/>
      <c r="HE115" s="77"/>
      <c r="HF115" s="77"/>
      <c r="HG115" s="77"/>
      <c r="HH115" s="77"/>
      <c r="HI115" s="77"/>
      <c r="HJ115" s="77"/>
      <c r="HK115" s="77"/>
      <c r="HL115" s="77"/>
      <c r="HM115" s="77"/>
      <c r="HN115" s="77"/>
      <c r="HO115" s="77"/>
      <c r="HP115" s="77"/>
      <c r="HQ115" s="77"/>
      <c r="HR115" s="77"/>
      <c r="HS115" s="77"/>
      <c r="HT115" s="77"/>
      <c r="HU115" s="77"/>
      <c r="HV115" s="77"/>
      <c r="HW115" s="77"/>
      <c r="HX115" s="77"/>
      <c r="HY115" s="77"/>
      <c r="HZ115" s="77"/>
      <c r="IA115" s="77"/>
      <c r="IB115" s="77"/>
      <c r="IC115" s="77"/>
      <c r="ID115" s="77"/>
    </row>
    <row r="116" spans="1:238" customHeight="1" ht="13.2" s="61" customFormat="1">
      <c r="A116" s="77"/>
      <c r="B116" s="77"/>
      <c r="C116" s="77"/>
      <c r="D116" s="78"/>
      <c r="E116" s="78"/>
      <c r="F116" s="78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7"/>
      <c r="DR116" s="77"/>
      <c r="DS116" s="77"/>
      <c r="DT116" s="77"/>
      <c r="DU116" s="77"/>
      <c r="DV116" s="77"/>
      <c r="DW116" s="77"/>
      <c r="DX116" s="77"/>
      <c r="DY116" s="77"/>
      <c r="DZ116" s="77"/>
      <c r="EA116" s="77"/>
      <c r="EB116" s="77"/>
      <c r="EC116" s="77"/>
      <c r="ED116" s="77"/>
      <c r="EE116" s="77"/>
      <c r="EF116" s="77"/>
      <c r="EG116" s="77"/>
      <c r="EH116" s="77"/>
      <c r="EI116" s="77"/>
      <c r="EJ116" s="77"/>
      <c r="EK116" s="77"/>
      <c r="EL116" s="77"/>
      <c r="EM116" s="77"/>
      <c r="EN116" s="77"/>
      <c r="EO116" s="77"/>
      <c r="EP116" s="77"/>
      <c r="EQ116" s="77"/>
      <c r="ER116" s="77"/>
      <c r="ES116" s="77"/>
      <c r="ET116" s="77"/>
      <c r="EU116" s="77"/>
      <c r="EV116" s="77"/>
      <c r="EW116" s="77"/>
      <c r="EX116" s="77"/>
      <c r="EY116" s="77"/>
      <c r="EZ116" s="77"/>
      <c r="FA116" s="77"/>
      <c r="FB116" s="77"/>
      <c r="FC116" s="77"/>
      <c r="FD116" s="77"/>
      <c r="FE116" s="77"/>
      <c r="FF116" s="77"/>
      <c r="FG116" s="77"/>
      <c r="FH116" s="77"/>
      <c r="FI116" s="77"/>
      <c r="FJ116" s="77"/>
      <c r="FK116" s="77"/>
      <c r="FL116" s="77"/>
      <c r="FM116" s="77"/>
      <c r="FN116" s="77"/>
      <c r="FO116" s="77"/>
      <c r="FP116" s="77"/>
      <c r="FQ116" s="77"/>
      <c r="FR116" s="77"/>
      <c r="FS116" s="77"/>
      <c r="FT116" s="77"/>
      <c r="FU116" s="77"/>
      <c r="FV116" s="77"/>
      <c r="FW116" s="77"/>
      <c r="FX116" s="77"/>
      <c r="FY116" s="77"/>
      <c r="FZ116" s="77"/>
      <c r="GA116" s="77"/>
      <c r="GB116" s="77"/>
      <c r="GC116" s="77"/>
      <c r="GD116" s="77"/>
      <c r="GE116" s="77"/>
      <c r="GF116" s="77"/>
      <c r="GG116" s="77"/>
      <c r="GH116" s="77"/>
      <c r="GI116" s="77"/>
      <c r="GJ116" s="77"/>
      <c r="GK116" s="77"/>
      <c r="GL116" s="77"/>
      <c r="GM116" s="77"/>
      <c r="GN116" s="77"/>
      <c r="GO116" s="77"/>
      <c r="GP116" s="77"/>
      <c r="GQ116" s="77"/>
      <c r="GR116" s="77"/>
      <c r="GS116" s="77"/>
      <c r="GT116" s="77"/>
      <c r="GU116" s="77"/>
      <c r="GV116" s="77"/>
      <c r="GW116" s="77"/>
      <c r="GX116" s="77"/>
      <c r="GY116" s="77"/>
      <c r="GZ116" s="77"/>
      <c r="HA116" s="77"/>
      <c r="HB116" s="77"/>
      <c r="HC116" s="77"/>
      <c r="HD116" s="77"/>
      <c r="HE116" s="77"/>
      <c r="HF116" s="77"/>
      <c r="HG116" s="77"/>
      <c r="HH116" s="77"/>
      <c r="HI116" s="77"/>
      <c r="HJ116" s="77"/>
      <c r="HK116" s="77"/>
      <c r="HL116" s="77"/>
      <c r="HM116" s="77"/>
      <c r="HN116" s="77"/>
      <c r="HO116" s="77"/>
      <c r="HP116" s="77"/>
      <c r="HQ116" s="77"/>
      <c r="HR116" s="77"/>
      <c r="HS116" s="77"/>
      <c r="HT116" s="77"/>
      <c r="HU116" s="77"/>
      <c r="HV116" s="77"/>
      <c r="HW116" s="77"/>
      <c r="HX116" s="77"/>
      <c r="HY116" s="77"/>
      <c r="HZ116" s="77"/>
      <c r="IA116" s="77"/>
      <c r="IB116" s="77"/>
      <c r="IC116" s="77"/>
      <c r="ID116" s="77"/>
    </row>
    <row r="117" spans="1:238" customHeight="1" ht="13.2" s="61" customFormat="1">
      <c r="A117" s="77"/>
      <c r="B117" s="77"/>
      <c r="C117" s="77"/>
      <c r="D117" s="78"/>
      <c r="E117" s="78"/>
      <c r="F117" s="78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7"/>
      <c r="DR117" s="77"/>
      <c r="DS117" s="77"/>
      <c r="DT117" s="77"/>
      <c r="DU117" s="77"/>
      <c r="DV117" s="77"/>
      <c r="DW117" s="77"/>
      <c r="DX117" s="77"/>
      <c r="DY117" s="77"/>
      <c r="DZ117" s="77"/>
      <c r="EA117" s="77"/>
      <c r="EB117" s="77"/>
      <c r="EC117" s="77"/>
      <c r="ED117" s="77"/>
      <c r="EE117" s="77"/>
      <c r="EF117" s="77"/>
      <c r="EG117" s="77"/>
      <c r="EH117" s="77"/>
      <c r="EI117" s="77"/>
      <c r="EJ117" s="77"/>
      <c r="EK117" s="77"/>
      <c r="EL117" s="77"/>
      <c r="EM117" s="77"/>
      <c r="EN117" s="77"/>
      <c r="EO117" s="77"/>
      <c r="EP117" s="77"/>
      <c r="EQ117" s="77"/>
      <c r="ER117" s="77"/>
      <c r="ES117" s="77"/>
      <c r="ET117" s="77"/>
      <c r="EU117" s="77"/>
      <c r="EV117" s="77"/>
      <c r="EW117" s="77"/>
      <c r="EX117" s="77"/>
      <c r="EY117" s="77"/>
      <c r="EZ117" s="77"/>
      <c r="FA117" s="77"/>
      <c r="FB117" s="77"/>
      <c r="FC117" s="77"/>
      <c r="FD117" s="77"/>
      <c r="FE117" s="77"/>
      <c r="FF117" s="77"/>
      <c r="FG117" s="77"/>
      <c r="FH117" s="77"/>
      <c r="FI117" s="77"/>
      <c r="FJ117" s="77"/>
      <c r="FK117" s="77"/>
      <c r="FL117" s="77"/>
      <c r="FM117" s="77"/>
      <c r="FN117" s="77"/>
      <c r="FO117" s="77"/>
      <c r="FP117" s="77"/>
      <c r="FQ117" s="77"/>
      <c r="FR117" s="77"/>
      <c r="FS117" s="77"/>
      <c r="FT117" s="77"/>
      <c r="FU117" s="77"/>
      <c r="FV117" s="77"/>
      <c r="FW117" s="77"/>
      <c r="FX117" s="77"/>
      <c r="FY117" s="77"/>
      <c r="FZ117" s="77"/>
      <c r="GA117" s="77"/>
      <c r="GB117" s="77"/>
      <c r="GC117" s="77"/>
      <c r="GD117" s="77"/>
      <c r="GE117" s="77"/>
      <c r="GF117" s="77"/>
      <c r="GG117" s="77"/>
      <c r="GH117" s="77"/>
      <c r="GI117" s="77"/>
      <c r="GJ117" s="77"/>
      <c r="GK117" s="77"/>
      <c r="GL117" s="77"/>
      <c r="GM117" s="77"/>
      <c r="GN117" s="77"/>
      <c r="GO117" s="77"/>
      <c r="GP117" s="77"/>
      <c r="GQ117" s="77"/>
      <c r="GR117" s="77"/>
      <c r="GS117" s="77"/>
      <c r="GT117" s="77"/>
      <c r="GU117" s="77"/>
      <c r="GV117" s="77"/>
      <c r="GW117" s="77"/>
      <c r="GX117" s="77"/>
      <c r="GY117" s="77"/>
      <c r="GZ117" s="77"/>
      <c r="HA117" s="77"/>
      <c r="HB117" s="77"/>
      <c r="HC117" s="77"/>
      <c r="HD117" s="77"/>
      <c r="HE117" s="77"/>
      <c r="HF117" s="77"/>
      <c r="HG117" s="77"/>
      <c r="HH117" s="77"/>
      <c r="HI117" s="77"/>
      <c r="HJ117" s="77"/>
      <c r="HK117" s="77"/>
      <c r="HL117" s="77"/>
      <c r="HM117" s="77"/>
      <c r="HN117" s="77"/>
      <c r="HO117" s="77"/>
      <c r="HP117" s="77"/>
      <c r="HQ117" s="77"/>
      <c r="HR117" s="77"/>
      <c r="HS117" s="77"/>
      <c r="HT117" s="77"/>
      <c r="HU117" s="77"/>
      <c r="HV117" s="77"/>
      <c r="HW117" s="77"/>
      <c r="HX117" s="77"/>
      <c r="HY117" s="77"/>
      <c r="HZ117" s="77"/>
      <c r="IA117" s="77"/>
      <c r="IB117" s="77"/>
      <c r="IC117" s="77"/>
      <c r="ID117" s="77"/>
    </row>
    <row r="118" spans="1:238" customHeight="1" ht="13.2" s="61" customFormat="1">
      <c r="A118" s="77"/>
      <c r="B118" s="77"/>
      <c r="C118" s="77"/>
      <c r="D118" s="78"/>
      <c r="E118" s="78"/>
      <c r="F118" s="78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7"/>
      <c r="DR118" s="77"/>
      <c r="DS118" s="77"/>
      <c r="DT118" s="77"/>
      <c r="DU118" s="77"/>
      <c r="DV118" s="77"/>
      <c r="DW118" s="77"/>
      <c r="DX118" s="77"/>
      <c r="DY118" s="77"/>
      <c r="DZ118" s="77"/>
      <c r="EA118" s="77"/>
      <c r="EB118" s="77"/>
      <c r="EC118" s="77"/>
      <c r="ED118" s="77"/>
      <c r="EE118" s="77"/>
      <c r="EF118" s="77"/>
      <c r="EG118" s="77"/>
      <c r="EH118" s="77"/>
      <c r="EI118" s="77"/>
      <c r="EJ118" s="77"/>
      <c r="EK118" s="77"/>
      <c r="EL118" s="77"/>
      <c r="EM118" s="77"/>
      <c r="EN118" s="77"/>
      <c r="EO118" s="77"/>
      <c r="EP118" s="77"/>
      <c r="EQ118" s="77"/>
      <c r="ER118" s="77"/>
      <c r="ES118" s="77"/>
      <c r="ET118" s="77"/>
      <c r="EU118" s="77"/>
      <c r="EV118" s="77"/>
      <c r="EW118" s="77"/>
      <c r="EX118" s="77"/>
      <c r="EY118" s="77"/>
      <c r="EZ118" s="77"/>
      <c r="FA118" s="77"/>
      <c r="FB118" s="77"/>
      <c r="FC118" s="77"/>
      <c r="FD118" s="77"/>
      <c r="FE118" s="77"/>
      <c r="FF118" s="77"/>
      <c r="FG118" s="77"/>
      <c r="FH118" s="77"/>
      <c r="FI118" s="77"/>
      <c r="FJ118" s="77"/>
      <c r="FK118" s="77"/>
      <c r="FL118" s="77"/>
      <c r="FM118" s="77"/>
      <c r="FN118" s="77"/>
      <c r="FO118" s="77"/>
      <c r="FP118" s="77"/>
      <c r="FQ118" s="77"/>
      <c r="FR118" s="77"/>
      <c r="FS118" s="77"/>
      <c r="FT118" s="77"/>
      <c r="FU118" s="77"/>
      <c r="FV118" s="77"/>
      <c r="FW118" s="77"/>
      <c r="FX118" s="77"/>
      <c r="FY118" s="77"/>
      <c r="FZ118" s="77"/>
      <c r="GA118" s="77"/>
      <c r="GB118" s="77"/>
      <c r="GC118" s="77"/>
      <c r="GD118" s="77"/>
      <c r="GE118" s="77"/>
      <c r="GF118" s="77"/>
      <c r="GG118" s="77"/>
      <c r="GH118" s="77"/>
      <c r="GI118" s="77"/>
      <c r="GJ118" s="77"/>
      <c r="GK118" s="77"/>
      <c r="GL118" s="77"/>
      <c r="GM118" s="77"/>
      <c r="GN118" s="77"/>
      <c r="GO118" s="77"/>
      <c r="GP118" s="77"/>
      <c r="GQ118" s="77"/>
      <c r="GR118" s="77"/>
      <c r="GS118" s="77"/>
      <c r="GT118" s="77"/>
      <c r="GU118" s="77"/>
      <c r="GV118" s="77"/>
      <c r="GW118" s="77"/>
      <c r="GX118" s="77"/>
      <c r="GY118" s="77"/>
      <c r="GZ118" s="77"/>
      <c r="HA118" s="77"/>
      <c r="HB118" s="77"/>
      <c r="HC118" s="77"/>
      <c r="HD118" s="77"/>
      <c r="HE118" s="77"/>
      <c r="HF118" s="77"/>
      <c r="HG118" s="77"/>
      <c r="HH118" s="77"/>
      <c r="HI118" s="77"/>
      <c r="HJ118" s="77"/>
      <c r="HK118" s="77"/>
      <c r="HL118" s="77"/>
      <c r="HM118" s="77"/>
      <c r="HN118" s="77"/>
      <c r="HO118" s="77"/>
      <c r="HP118" s="77"/>
      <c r="HQ118" s="77"/>
      <c r="HR118" s="77"/>
      <c r="HS118" s="77"/>
      <c r="HT118" s="77"/>
      <c r="HU118" s="77"/>
      <c r="HV118" s="77"/>
      <c r="HW118" s="77"/>
      <c r="HX118" s="77"/>
      <c r="HY118" s="77"/>
      <c r="HZ118" s="77"/>
      <c r="IA118" s="77"/>
      <c r="IB118" s="77"/>
      <c r="IC118" s="77"/>
      <c r="ID118" s="77"/>
    </row>
    <row r="119" spans="1:238" customHeight="1" ht="13.2" s="61" customFormat="1">
      <c r="A119" s="77"/>
      <c r="B119" s="77"/>
      <c r="C119" s="77"/>
      <c r="D119" s="78"/>
      <c r="E119" s="78"/>
      <c r="F119" s="78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77"/>
      <c r="EF119" s="77"/>
      <c r="EG119" s="77"/>
      <c r="EH119" s="77"/>
      <c r="EI119" s="77"/>
      <c r="EJ119" s="77"/>
      <c r="EK119" s="77"/>
      <c r="EL119" s="77"/>
      <c r="EM119" s="77"/>
      <c r="EN119" s="77"/>
      <c r="EO119" s="77"/>
      <c r="EP119" s="77"/>
      <c r="EQ119" s="77"/>
      <c r="ER119" s="77"/>
      <c r="ES119" s="77"/>
      <c r="ET119" s="77"/>
      <c r="EU119" s="77"/>
      <c r="EV119" s="77"/>
      <c r="EW119" s="77"/>
      <c r="EX119" s="77"/>
      <c r="EY119" s="77"/>
      <c r="EZ119" s="77"/>
      <c r="FA119" s="77"/>
      <c r="FB119" s="77"/>
      <c r="FC119" s="77"/>
      <c r="FD119" s="77"/>
      <c r="FE119" s="77"/>
      <c r="FF119" s="77"/>
      <c r="FG119" s="77"/>
      <c r="FH119" s="77"/>
      <c r="FI119" s="77"/>
      <c r="FJ119" s="77"/>
      <c r="FK119" s="77"/>
      <c r="FL119" s="77"/>
      <c r="FM119" s="77"/>
      <c r="FN119" s="77"/>
      <c r="FO119" s="77"/>
      <c r="FP119" s="77"/>
      <c r="FQ119" s="77"/>
      <c r="FR119" s="77"/>
      <c r="FS119" s="77"/>
      <c r="FT119" s="77"/>
      <c r="FU119" s="77"/>
      <c r="FV119" s="77"/>
      <c r="FW119" s="77"/>
      <c r="FX119" s="77"/>
      <c r="FY119" s="77"/>
      <c r="FZ119" s="77"/>
      <c r="GA119" s="77"/>
      <c r="GB119" s="77"/>
      <c r="GC119" s="77"/>
      <c r="GD119" s="77"/>
      <c r="GE119" s="77"/>
      <c r="GF119" s="77"/>
      <c r="GG119" s="77"/>
      <c r="GH119" s="77"/>
      <c r="GI119" s="77"/>
      <c r="GJ119" s="77"/>
      <c r="GK119" s="77"/>
      <c r="GL119" s="77"/>
      <c r="GM119" s="77"/>
      <c r="GN119" s="77"/>
      <c r="GO119" s="77"/>
      <c r="GP119" s="77"/>
      <c r="GQ119" s="77"/>
      <c r="GR119" s="77"/>
      <c r="GS119" s="77"/>
      <c r="GT119" s="77"/>
      <c r="GU119" s="77"/>
      <c r="GV119" s="77"/>
      <c r="GW119" s="77"/>
      <c r="GX119" s="77"/>
      <c r="GY119" s="77"/>
      <c r="GZ119" s="77"/>
      <c r="HA119" s="77"/>
      <c r="HB119" s="77"/>
      <c r="HC119" s="77"/>
      <c r="HD119" s="77"/>
      <c r="HE119" s="77"/>
      <c r="HF119" s="77"/>
      <c r="HG119" s="77"/>
      <c r="HH119" s="77"/>
      <c r="HI119" s="77"/>
      <c r="HJ119" s="77"/>
      <c r="HK119" s="77"/>
      <c r="HL119" s="77"/>
      <c r="HM119" s="77"/>
      <c r="HN119" s="77"/>
      <c r="HO119" s="77"/>
      <c r="HP119" s="77"/>
      <c r="HQ119" s="77"/>
      <c r="HR119" s="77"/>
      <c r="HS119" s="77"/>
      <c r="HT119" s="77"/>
      <c r="HU119" s="77"/>
      <c r="HV119" s="77"/>
      <c r="HW119" s="77"/>
      <c r="HX119" s="77"/>
      <c r="HY119" s="77"/>
      <c r="HZ119" s="77"/>
      <c r="IA119" s="77"/>
      <c r="IB119" s="77"/>
      <c r="IC119" s="77"/>
      <c r="ID119" s="77"/>
    </row>
    <row r="120" spans="1:238" customHeight="1" ht="13.2" s="61" customFormat="1">
      <c r="A120" s="77"/>
      <c r="B120" s="77"/>
      <c r="C120" s="77"/>
      <c r="D120" s="78"/>
      <c r="E120" s="78"/>
      <c r="F120" s="78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7"/>
      <c r="DT120" s="77"/>
      <c r="DU120" s="77"/>
      <c r="DV120" s="77"/>
      <c r="DW120" s="77"/>
      <c r="DX120" s="77"/>
      <c r="DY120" s="77"/>
      <c r="DZ120" s="77"/>
      <c r="EA120" s="77"/>
      <c r="EB120" s="77"/>
      <c r="EC120" s="77"/>
      <c r="ED120" s="77"/>
      <c r="EE120" s="77"/>
      <c r="EF120" s="77"/>
      <c r="EG120" s="77"/>
      <c r="EH120" s="77"/>
      <c r="EI120" s="77"/>
      <c r="EJ120" s="77"/>
      <c r="EK120" s="77"/>
      <c r="EL120" s="77"/>
      <c r="EM120" s="77"/>
      <c r="EN120" s="77"/>
      <c r="EO120" s="77"/>
      <c r="EP120" s="77"/>
      <c r="EQ120" s="77"/>
      <c r="ER120" s="77"/>
      <c r="ES120" s="77"/>
      <c r="ET120" s="77"/>
      <c r="EU120" s="77"/>
      <c r="EV120" s="77"/>
      <c r="EW120" s="77"/>
      <c r="EX120" s="77"/>
      <c r="EY120" s="77"/>
      <c r="EZ120" s="77"/>
      <c r="FA120" s="77"/>
      <c r="FB120" s="77"/>
      <c r="FC120" s="77"/>
      <c r="FD120" s="77"/>
      <c r="FE120" s="77"/>
      <c r="FF120" s="77"/>
      <c r="FG120" s="77"/>
      <c r="FH120" s="77"/>
      <c r="FI120" s="77"/>
      <c r="FJ120" s="77"/>
      <c r="FK120" s="77"/>
      <c r="FL120" s="77"/>
      <c r="FM120" s="77"/>
      <c r="FN120" s="77"/>
      <c r="FO120" s="77"/>
      <c r="FP120" s="77"/>
      <c r="FQ120" s="77"/>
      <c r="FR120" s="77"/>
      <c r="FS120" s="77"/>
      <c r="FT120" s="77"/>
      <c r="FU120" s="77"/>
      <c r="FV120" s="77"/>
      <c r="FW120" s="77"/>
      <c r="FX120" s="77"/>
      <c r="FY120" s="77"/>
      <c r="FZ120" s="77"/>
      <c r="GA120" s="77"/>
      <c r="GB120" s="77"/>
      <c r="GC120" s="77"/>
      <c r="GD120" s="77"/>
      <c r="GE120" s="77"/>
      <c r="GF120" s="77"/>
      <c r="GG120" s="77"/>
      <c r="GH120" s="77"/>
      <c r="GI120" s="77"/>
      <c r="GJ120" s="77"/>
      <c r="GK120" s="77"/>
      <c r="GL120" s="77"/>
      <c r="GM120" s="77"/>
      <c r="GN120" s="77"/>
      <c r="GO120" s="77"/>
      <c r="GP120" s="77"/>
      <c r="GQ120" s="77"/>
      <c r="GR120" s="77"/>
      <c r="GS120" s="77"/>
      <c r="GT120" s="77"/>
      <c r="GU120" s="77"/>
      <c r="GV120" s="77"/>
      <c r="GW120" s="77"/>
      <c r="GX120" s="77"/>
      <c r="GY120" s="77"/>
      <c r="GZ120" s="77"/>
      <c r="HA120" s="77"/>
      <c r="HB120" s="77"/>
      <c r="HC120" s="77"/>
      <c r="HD120" s="77"/>
      <c r="HE120" s="77"/>
      <c r="HF120" s="77"/>
      <c r="HG120" s="77"/>
      <c r="HH120" s="77"/>
      <c r="HI120" s="77"/>
      <c r="HJ120" s="77"/>
      <c r="HK120" s="77"/>
      <c r="HL120" s="77"/>
      <c r="HM120" s="77"/>
      <c r="HN120" s="77"/>
      <c r="HO120" s="77"/>
      <c r="HP120" s="77"/>
      <c r="HQ120" s="77"/>
      <c r="HR120" s="77"/>
      <c r="HS120" s="77"/>
      <c r="HT120" s="77"/>
      <c r="HU120" s="77"/>
      <c r="HV120" s="77"/>
      <c r="HW120" s="77"/>
      <c r="HX120" s="77"/>
      <c r="HY120" s="77"/>
      <c r="HZ120" s="77"/>
      <c r="IA120" s="77"/>
      <c r="IB120" s="77"/>
      <c r="IC120" s="77"/>
      <c r="ID120" s="77"/>
    </row>
    <row r="121" spans="1:238" customHeight="1" ht="13.2">
      <c r="D121" s="79"/>
      <c r="E121" s="79"/>
      <c r="F121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C1"/>
    <mergeCell ref="A2:C2"/>
    <mergeCell ref="A3:C3"/>
    <mergeCell ref="A4:B4"/>
    <mergeCell ref="A13:B13"/>
    <mergeCell ref="A14:B14"/>
    <mergeCell ref="A15:B15"/>
    <mergeCell ref="A16:B16"/>
    <mergeCell ref="A17:B17"/>
    <mergeCell ref="A26:B26"/>
    <mergeCell ref="A27:B27"/>
    <mergeCell ref="A28:B28"/>
    <mergeCell ref="A37:B37"/>
    <mergeCell ref="A38:B38"/>
    <mergeCell ref="A39:B39"/>
    <mergeCell ref="A40:B40"/>
    <mergeCell ref="A5:A8"/>
    <mergeCell ref="A9:A12"/>
    <mergeCell ref="A18:A25"/>
    <mergeCell ref="A29:A36"/>
    <mergeCell ref="A41:A45"/>
    <mergeCell ref="A46:A47"/>
    <mergeCell ref="A48:A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0"/>
  <sheetViews>
    <sheetView tabSelected="0" workbookViewId="0" zoomScale="70" showGridLines="true" showRowColHeaders="1">
      <selection activeCell="M18" sqref="M18"/>
    </sheetView>
  </sheetViews>
  <sheetFormatPr customHeight="true" defaultRowHeight="13.2" outlineLevelRow="0" outlineLevelCol="0"/>
  <cols>
    <col min="1" max="1" width="17.87890625" customWidth="true" style="6"/>
    <col min="2" max="2" width="26.43359375" customWidth="true" style="6"/>
    <col min="3" max="3" width="9.33203125" customWidth="true" style="6"/>
    <col min="4" max="4" width="23.18359375" customWidth="true" style="6"/>
    <col min="5" max="5" width="23.18359375" customWidth="true" style="6"/>
    <col min="6" max="6" width="23.18359375" customWidth="true" style="6"/>
    <col min="7" max="7" width="20.67578125" customWidth="true" style="6"/>
    <col min="8" max="8" width="17.98046875" customWidth="true" style="6"/>
  </cols>
  <sheetData>
    <row r="1" spans="1:8" customHeight="1" ht="13.8">
      <c r="A1" s="7"/>
      <c r="B1" s="7"/>
      <c r="C1" s="7"/>
      <c r="D1" s="8" t="s">
        <v>167</v>
      </c>
      <c r="E1" s="56" t="s">
        <v>168</v>
      </c>
      <c r="F1" s="8" t="s">
        <v>169</v>
      </c>
      <c r="G1" s="8" t="s">
        <v>170</v>
      </c>
      <c r="H1" s="3" t="s">
        <v>171</v>
      </c>
    </row>
    <row r="2" spans="1:8" customHeight="1" ht="13.2">
      <c r="A2" s="9" t="s">
        <v>4</v>
      </c>
      <c r="B2" s="10"/>
      <c r="C2" s="11"/>
      <c r="D2" s="12" t="s">
        <v>172</v>
      </c>
      <c r="E2" s="12" t="s">
        <v>173</v>
      </c>
      <c r="F2" s="12" t="s">
        <v>174</v>
      </c>
      <c r="G2" s="12" t="s">
        <v>175</v>
      </c>
      <c r="H2" s="12" t="s">
        <v>176</v>
      </c>
    </row>
    <row r="3" spans="1:8" customHeight="1" ht="13.2">
      <c r="A3" s="13" t="s">
        <v>9</v>
      </c>
      <c r="B3" s="14"/>
      <c r="C3" s="15"/>
      <c r="D3" s="12" t="s">
        <v>177</v>
      </c>
      <c r="E3" s="12" t="s">
        <v>178</v>
      </c>
      <c r="F3" s="12" t="s">
        <v>179</v>
      </c>
      <c r="G3" s="12" t="s">
        <v>180</v>
      </c>
      <c r="H3" s="12" t="s">
        <v>181</v>
      </c>
    </row>
    <row r="4" spans="1:8" customHeight="1" ht="13.2">
      <c r="A4" s="16" t="s">
        <v>14</v>
      </c>
      <c r="B4" s="17"/>
      <c r="C4" s="18" t="s">
        <v>15</v>
      </c>
      <c r="D4" s="12" t="s">
        <v>16</v>
      </c>
      <c r="E4" s="12" t="s">
        <v>17</v>
      </c>
      <c r="F4" s="12" t="s">
        <v>17</v>
      </c>
      <c r="G4" s="12" t="s">
        <v>17</v>
      </c>
      <c r="H4" s="12" t="s">
        <v>17</v>
      </c>
    </row>
    <row r="5" spans="1:8" customHeight="1" ht="13.2">
      <c r="A5" s="19" t="s">
        <v>18</v>
      </c>
      <c r="B5" s="20" t="s">
        <v>19</v>
      </c>
      <c r="C5" s="21" t="s">
        <v>20</v>
      </c>
      <c r="D5" s="22">
        <v>12000</v>
      </c>
      <c r="E5" s="22">
        <v>12000</v>
      </c>
      <c r="F5" s="22">
        <v>18000</v>
      </c>
      <c r="G5" s="22">
        <v>24000</v>
      </c>
      <c r="H5" s="22">
        <v>36000</v>
      </c>
    </row>
    <row r="6" spans="1:8" customHeight="1" ht="13.2">
      <c r="A6" s="23"/>
      <c r="B6" s="24" t="s">
        <v>21</v>
      </c>
      <c r="C6" s="21" t="s">
        <v>22</v>
      </c>
      <c r="D6" s="22">
        <v>1180</v>
      </c>
      <c r="E6" s="57">
        <v>1200</v>
      </c>
      <c r="F6" s="22">
        <v>1700</v>
      </c>
      <c r="G6" s="22">
        <v>2200</v>
      </c>
      <c r="H6" s="22">
        <v>2400</v>
      </c>
    </row>
    <row r="7" spans="1:8" customHeight="1" ht="13.2">
      <c r="A7" s="23"/>
      <c r="B7" s="25" t="s">
        <v>23</v>
      </c>
      <c r="C7" s="11" t="s">
        <v>24</v>
      </c>
      <c r="D7" s="22">
        <v>11</v>
      </c>
      <c r="E7" s="57">
        <v>5.5</v>
      </c>
      <c r="F7" s="22">
        <v>7.5</v>
      </c>
      <c r="G7" s="22">
        <v>10</v>
      </c>
      <c r="H7" s="22">
        <v>10.5</v>
      </c>
    </row>
    <row r="8" spans="1:8" customHeight="1" ht="13.2">
      <c r="A8" s="23"/>
      <c r="B8" s="25" t="s">
        <v>182</v>
      </c>
      <c r="C8" s="26" t="s">
        <v>26</v>
      </c>
      <c r="D8" s="58">
        <v>2.8</v>
      </c>
      <c r="E8" s="27">
        <v>2.67</v>
      </c>
      <c r="F8" s="27">
        <v>2.88</v>
      </c>
      <c r="G8" s="27">
        <v>2.86</v>
      </c>
      <c r="H8" s="27">
        <v>3.04</v>
      </c>
    </row>
    <row r="9" spans="1:8" customHeight="1" ht="13.2">
      <c r="A9" s="31" t="s">
        <v>27</v>
      </c>
      <c r="B9" s="20"/>
      <c r="C9" s="32" t="s">
        <v>24</v>
      </c>
      <c r="D9" s="22">
        <v>17</v>
      </c>
      <c r="E9" s="57">
        <v>8</v>
      </c>
      <c r="F9" s="22">
        <v>11</v>
      </c>
      <c r="G9" s="22">
        <v>15</v>
      </c>
      <c r="H9" s="22">
        <v>17</v>
      </c>
    </row>
    <row r="10" spans="1:8" customHeight="1" ht="13.2">
      <c r="A10" s="31" t="s">
        <v>28</v>
      </c>
      <c r="B10" s="20"/>
      <c r="C10" s="32" t="s">
        <v>24</v>
      </c>
      <c r="D10" s="12">
        <v>20</v>
      </c>
      <c r="E10" s="12">
        <v>15</v>
      </c>
      <c r="F10" s="12">
        <v>15</v>
      </c>
      <c r="G10" s="12">
        <v>20</v>
      </c>
      <c r="H10" s="12">
        <v>25</v>
      </c>
    </row>
    <row r="11" spans="1:8" customHeight="1" ht="13.2">
      <c r="A11" s="33" t="s">
        <v>29</v>
      </c>
      <c r="B11" s="25"/>
      <c r="C11" s="11" t="s">
        <v>30</v>
      </c>
      <c r="D11" s="22">
        <v>600</v>
      </c>
      <c r="E11" s="57">
        <v>600</v>
      </c>
      <c r="F11" s="22">
        <v>880</v>
      </c>
      <c r="G11" s="22">
        <v>1200</v>
      </c>
      <c r="H11" s="22">
        <v>1550</v>
      </c>
    </row>
    <row r="12" spans="1:8" customHeight="1" ht="13.2">
      <c r="A12" s="31" t="s">
        <v>29</v>
      </c>
      <c r="B12" s="20"/>
      <c r="C12" s="26" t="s">
        <v>31</v>
      </c>
      <c r="D12" s="12">
        <f>D11/1.7</f>
        <v>352.94117647059</v>
      </c>
      <c r="E12" s="12">
        <f>E11/1.7</f>
        <v>352.94117647059</v>
      </c>
      <c r="F12" s="12">
        <f>F11/1.7</f>
        <v>517.64705882353</v>
      </c>
      <c r="G12" s="12">
        <f>G11/1.7</f>
        <v>705.88235294118</v>
      </c>
      <c r="H12" s="12">
        <f>H11/1.7</f>
        <v>911.76470588235</v>
      </c>
    </row>
    <row r="13" spans="1:8" customHeight="1" ht="13.2">
      <c r="A13" s="33" t="s">
        <v>32</v>
      </c>
      <c r="B13" s="25"/>
      <c r="C13" s="11" t="s">
        <v>33</v>
      </c>
      <c r="D13" s="22">
        <v>43</v>
      </c>
      <c r="E13" s="57">
        <v>43</v>
      </c>
      <c r="F13" s="22">
        <v>48</v>
      </c>
      <c r="G13" s="22">
        <v>51</v>
      </c>
      <c r="H13" s="22">
        <v>52</v>
      </c>
    </row>
    <row r="14" spans="1:8" customHeight="1" ht="13.2">
      <c r="A14" s="34" t="s">
        <v>34</v>
      </c>
      <c r="B14" s="20" t="s">
        <v>35</v>
      </c>
      <c r="C14" s="35" t="s">
        <v>36</v>
      </c>
      <c r="D14" s="36" t="s">
        <v>183</v>
      </c>
      <c r="E14" s="59" t="s">
        <v>183</v>
      </c>
      <c r="F14" s="36" t="s">
        <v>184</v>
      </c>
      <c r="G14" s="36" t="s">
        <v>185</v>
      </c>
      <c r="H14" s="36" t="s">
        <v>186</v>
      </c>
    </row>
    <row r="15" spans="1:8" customHeight="1" ht="13.2">
      <c r="A15" s="37"/>
      <c r="B15" s="20" t="s">
        <v>35</v>
      </c>
      <c r="C15" s="26" t="s">
        <v>41</v>
      </c>
      <c r="D15" s="38" t="s">
        <v>187</v>
      </c>
      <c r="E15" s="38" t="s">
        <v>187</v>
      </c>
      <c r="F15" s="38" t="s">
        <v>188</v>
      </c>
      <c r="G15" s="38" t="s">
        <v>189</v>
      </c>
      <c r="H15" s="38" t="s">
        <v>190</v>
      </c>
    </row>
    <row r="16" spans="1:8" customHeight="1" ht="13.2">
      <c r="A16" s="37"/>
      <c r="B16" s="20" t="s">
        <v>46</v>
      </c>
      <c r="C16" s="35" t="s">
        <v>36</v>
      </c>
      <c r="D16" s="36" t="s">
        <v>191</v>
      </c>
      <c r="E16" s="59" t="s">
        <v>191</v>
      </c>
      <c r="F16" s="36" t="s">
        <v>192</v>
      </c>
      <c r="G16" s="36" t="s">
        <v>193</v>
      </c>
      <c r="H16" s="36" t="s">
        <v>194</v>
      </c>
    </row>
    <row r="17" spans="1:8" customHeight="1" ht="13.2">
      <c r="A17" s="37"/>
      <c r="B17" s="20" t="s">
        <v>51</v>
      </c>
      <c r="C17" s="26" t="s">
        <v>41</v>
      </c>
      <c r="D17" s="39" t="s">
        <v>195</v>
      </c>
      <c r="E17" s="39" t="s">
        <v>195</v>
      </c>
      <c r="F17" s="39" t="s">
        <v>196</v>
      </c>
      <c r="G17" s="39" t="s">
        <v>197</v>
      </c>
      <c r="H17" s="39" t="s">
        <v>198</v>
      </c>
    </row>
    <row r="18" spans="1:8" customHeight="1" ht="13.2">
      <c r="A18" s="37"/>
      <c r="B18" s="20" t="s">
        <v>56</v>
      </c>
      <c r="C18" s="35" t="s">
        <v>57</v>
      </c>
      <c r="D18" s="22">
        <v>8</v>
      </c>
      <c r="E18" s="57">
        <v>7.5</v>
      </c>
      <c r="F18" s="22">
        <v>11.5</v>
      </c>
      <c r="G18" s="22">
        <v>14.5</v>
      </c>
      <c r="H18" s="22">
        <v>16</v>
      </c>
    </row>
    <row r="19" spans="1:8" customHeight="1" ht="13.2">
      <c r="A19" s="37"/>
      <c r="B19" s="20" t="s">
        <v>58</v>
      </c>
      <c r="C19" s="35" t="s">
        <v>57</v>
      </c>
      <c r="D19" s="22">
        <v>10</v>
      </c>
      <c r="E19" s="57">
        <v>9.5</v>
      </c>
      <c r="F19" s="22">
        <v>14.5</v>
      </c>
      <c r="G19" s="22">
        <v>17.5</v>
      </c>
      <c r="H19" s="22">
        <v>19.2</v>
      </c>
    </row>
    <row r="20" spans="1:8" customHeight="1" ht="13.2">
      <c r="A20" s="37"/>
      <c r="B20" s="20" t="s">
        <v>56</v>
      </c>
      <c r="C20" s="26" t="s">
        <v>59</v>
      </c>
      <c r="D20" s="12">
        <f>D18*2.2</f>
        <v>17.6</v>
      </c>
      <c r="E20" s="12">
        <f>E18*2.2</f>
        <v>16.5</v>
      </c>
      <c r="F20" s="12">
        <f>F18*2.2</f>
        <v>25.3</v>
      </c>
      <c r="G20" s="12">
        <f>G18*2.2</f>
        <v>31.9</v>
      </c>
      <c r="H20" s="12">
        <f>H18*2.2</f>
        <v>35.2</v>
      </c>
    </row>
    <row r="21" spans="1:8" customHeight="1" ht="13.2">
      <c r="A21" s="40"/>
      <c r="B21" s="20" t="s">
        <v>58</v>
      </c>
      <c r="C21" s="26" t="s">
        <v>59</v>
      </c>
      <c r="D21" s="12">
        <f>D19*2.2</f>
        <v>22</v>
      </c>
      <c r="E21" s="12">
        <f>E19*2.2</f>
        <v>20.9</v>
      </c>
      <c r="F21" s="12">
        <f>F19*2.2</f>
        <v>31.9</v>
      </c>
      <c r="G21" s="12">
        <f>G19*2.2</f>
        <v>38.5</v>
      </c>
      <c r="H21" s="12">
        <f>H19*2.2</f>
        <v>42.24</v>
      </c>
    </row>
    <row r="22" spans="1:8" customHeight="1" ht="13.2">
      <c r="A22" s="31" t="s">
        <v>60</v>
      </c>
      <c r="B22" s="20"/>
      <c r="C22" s="26" t="s">
        <v>30</v>
      </c>
      <c r="D22" s="12">
        <v>1800</v>
      </c>
      <c r="E22" s="41">
        <v>2000</v>
      </c>
      <c r="F22" s="42">
        <v>2300</v>
      </c>
      <c r="G22" s="42">
        <v>2800</v>
      </c>
      <c r="H22" s="42">
        <v>3750</v>
      </c>
    </row>
    <row r="23" spans="1:8" customHeight="1" ht="13.2">
      <c r="A23" s="31" t="s">
        <v>60</v>
      </c>
      <c r="B23" s="20"/>
      <c r="C23" s="26" t="s">
        <v>31</v>
      </c>
      <c r="D23" s="12">
        <f>D22/1.7</f>
        <v>1058.8235294118</v>
      </c>
      <c r="E23" s="12">
        <f>E22/1.7</f>
        <v>1176.4705882353</v>
      </c>
      <c r="F23" s="12">
        <f>F22/1.7</f>
        <v>1352.9411764706</v>
      </c>
      <c r="G23" s="12">
        <f>G22/1.7</f>
        <v>1647.0588235294</v>
      </c>
      <c r="H23" s="12">
        <f>H22/1.7</f>
        <v>2205.8823529412</v>
      </c>
    </row>
    <row r="24" spans="1:8" customHeight="1" ht="13.2">
      <c r="A24" s="33" t="s">
        <v>61</v>
      </c>
      <c r="B24" s="25"/>
      <c r="C24" s="11" t="s">
        <v>33</v>
      </c>
      <c r="D24" s="43" t="s">
        <v>199</v>
      </c>
      <c r="E24" s="60" t="s">
        <v>118</v>
      </c>
      <c r="F24" s="43" t="s">
        <v>63</v>
      </c>
      <c r="G24" s="43" t="s">
        <v>161</v>
      </c>
      <c r="H24" s="43" t="s">
        <v>64</v>
      </c>
    </row>
    <row r="25" spans="1:8" customHeight="1" ht="13.2">
      <c r="A25" s="34" t="s">
        <v>65</v>
      </c>
      <c r="B25" s="20" t="s">
        <v>35</v>
      </c>
      <c r="C25" s="35" t="s">
        <v>36</v>
      </c>
      <c r="D25" s="36" t="s">
        <v>200</v>
      </c>
      <c r="E25" s="59" t="s">
        <v>66</v>
      </c>
      <c r="F25" s="36" t="s">
        <v>67</v>
      </c>
      <c r="G25" s="36" t="s">
        <v>68</v>
      </c>
      <c r="H25" s="36" t="s">
        <v>120</v>
      </c>
    </row>
    <row r="26" spans="1:8" customHeight="1" ht="13.2">
      <c r="A26" s="37"/>
      <c r="B26" s="20" t="s">
        <v>35</v>
      </c>
      <c r="C26" s="26" t="s">
        <v>41</v>
      </c>
      <c r="D26" s="44" t="s">
        <v>201</v>
      </c>
      <c r="E26" s="44" t="s">
        <v>69</v>
      </c>
      <c r="F26" s="44" t="s">
        <v>70</v>
      </c>
      <c r="G26" s="44" t="s">
        <v>71</v>
      </c>
      <c r="H26" s="44" t="s">
        <v>121</v>
      </c>
    </row>
    <row r="27" spans="1:8" customHeight="1" ht="13.2">
      <c r="A27" s="37"/>
      <c r="B27" s="20" t="s">
        <v>51</v>
      </c>
      <c r="C27" s="35" t="s">
        <v>36</v>
      </c>
      <c r="D27" s="36" t="s">
        <v>72</v>
      </c>
      <c r="E27" s="59" t="s">
        <v>72</v>
      </c>
      <c r="F27" s="36" t="s">
        <v>73</v>
      </c>
      <c r="G27" s="36" t="s">
        <v>74</v>
      </c>
      <c r="H27" s="36" t="s">
        <v>122</v>
      </c>
    </row>
    <row r="28" spans="1:8" customHeight="1" ht="13.2">
      <c r="A28" s="37"/>
      <c r="B28" s="20" t="s">
        <v>51</v>
      </c>
      <c r="C28" s="26" t="s">
        <v>41</v>
      </c>
      <c r="D28" s="39" t="s">
        <v>75</v>
      </c>
      <c r="E28" s="39" t="s">
        <v>75</v>
      </c>
      <c r="F28" s="39" t="s">
        <v>76</v>
      </c>
      <c r="G28" s="39" t="s">
        <v>77</v>
      </c>
      <c r="H28" s="39" t="s">
        <v>202</v>
      </c>
    </row>
    <row r="29" spans="1:8" customHeight="1" ht="13.2">
      <c r="A29" s="37"/>
      <c r="B29" s="20" t="s">
        <v>56</v>
      </c>
      <c r="C29" s="35" t="s">
        <v>57</v>
      </c>
      <c r="D29" s="22">
        <v>26</v>
      </c>
      <c r="E29" s="57">
        <v>26</v>
      </c>
      <c r="F29" s="22">
        <v>35</v>
      </c>
      <c r="G29" s="22">
        <v>42.5</v>
      </c>
      <c r="H29" s="22">
        <v>49</v>
      </c>
    </row>
    <row r="30" spans="1:8" customHeight="1" ht="13.2">
      <c r="A30" s="37"/>
      <c r="B30" s="20" t="s">
        <v>58</v>
      </c>
      <c r="C30" s="35" t="s">
        <v>57</v>
      </c>
      <c r="D30" s="12">
        <v>29</v>
      </c>
      <c r="E30" s="12">
        <v>29</v>
      </c>
      <c r="F30" s="12">
        <v>38</v>
      </c>
      <c r="G30" s="12">
        <v>46</v>
      </c>
      <c r="H30" s="12">
        <v>52.5</v>
      </c>
    </row>
    <row r="31" spans="1:8" customHeight="1" ht="13.2">
      <c r="A31" s="37"/>
      <c r="B31" s="20" t="s">
        <v>56</v>
      </c>
      <c r="C31" s="26" t="s">
        <v>59</v>
      </c>
      <c r="D31" s="12">
        <f>D29*2.2</f>
        <v>57.2</v>
      </c>
      <c r="E31" s="12">
        <f>E29*2.2</f>
        <v>57.2</v>
      </c>
      <c r="F31" s="12">
        <f>F29*2.2</f>
        <v>77</v>
      </c>
      <c r="G31" s="12">
        <f>G29*2.2</f>
        <v>93.5</v>
      </c>
      <c r="H31" s="12">
        <f>H29*2.2</f>
        <v>107.8</v>
      </c>
    </row>
    <row r="32" spans="1:8" customHeight="1" ht="13.2">
      <c r="A32" s="40"/>
      <c r="B32" s="20" t="s">
        <v>58</v>
      </c>
      <c r="C32" s="26" t="s">
        <v>59</v>
      </c>
      <c r="D32" s="12">
        <f>D30*2.2</f>
        <v>63.8</v>
      </c>
      <c r="E32" s="12">
        <f>E30*2.2</f>
        <v>63.8</v>
      </c>
      <c r="F32" s="12">
        <f>F30*2.2</f>
        <v>83.6</v>
      </c>
      <c r="G32" s="12">
        <f>G30*2.2</f>
        <v>101.2</v>
      </c>
      <c r="H32" s="12">
        <f>H30*2.2</f>
        <v>115.5</v>
      </c>
    </row>
    <row r="33" spans="1:8" customHeight="1" ht="13.2">
      <c r="A33" s="33" t="s">
        <v>78</v>
      </c>
      <c r="B33" s="25"/>
      <c r="C33" s="11" t="s">
        <v>79</v>
      </c>
      <c r="D33" s="22">
        <v>18.9</v>
      </c>
      <c r="E33" s="22">
        <v>19.25</v>
      </c>
      <c r="F33" s="22">
        <v>32.2</v>
      </c>
      <c r="G33" s="22">
        <v>39.2</v>
      </c>
      <c r="H33" s="22">
        <v>53.2</v>
      </c>
    </row>
    <row r="34" spans="1:8" customHeight="1" ht="13.2">
      <c r="A34" s="45" t="s">
        <v>80</v>
      </c>
      <c r="B34" s="45"/>
      <c r="C34" s="46" t="s">
        <v>81</v>
      </c>
      <c r="D34" s="27">
        <v>25</v>
      </c>
      <c r="E34" s="27">
        <v>25</v>
      </c>
      <c r="F34" s="27">
        <v>25</v>
      </c>
      <c r="G34" s="27">
        <v>25</v>
      </c>
      <c r="H34" s="27">
        <v>25</v>
      </c>
    </row>
    <row r="35" spans="1:8" customHeight="1" ht="13.2">
      <c r="A35" s="45" t="s">
        <v>82</v>
      </c>
      <c r="B35" s="45"/>
      <c r="C35" s="46" t="s">
        <v>83</v>
      </c>
      <c r="D35" s="27" t="s">
        <v>84</v>
      </c>
      <c r="E35" s="27" t="s">
        <v>84</v>
      </c>
      <c r="F35" s="27" t="s">
        <v>85</v>
      </c>
      <c r="G35" s="27" t="s">
        <v>85</v>
      </c>
      <c r="H35" s="27" t="s">
        <v>85</v>
      </c>
    </row>
    <row r="36" spans="1:8" customHeight="1" ht="13.2">
      <c r="A36" s="33" t="s">
        <v>86</v>
      </c>
      <c r="B36" s="25"/>
      <c r="C36" s="11" t="s">
        <v>87</v>
      </c>
      <c r="D36" s="47" t="s">
        <v>88</v>
      </c>
      <c r="E36" s="47" t="s">
        <v>88</v>
      </c>
      <c r="F36" s="47" t="s">
        <v>88</v>
      </c>
      <c r="G36" s="47" t="s">
        <v>88</v>
      </c>
      <c r="H36" s="47" t="s">
        <v>88</v>
      </c>
    </row>
    <row r="37" spans="1:8" customHeight="1" ht="13.2">
      <c r="A37" s="48" t="s">
        <v>89</v>
      </c>
      <c r="B37" s="20" t="s">
        <v>90</v>
      </c>
      <c r="C37" s="26" t="s">
        <v>91</v>
      </c>
      <c r="D37" s="12" t="s">
        <v>203</v>
      </c>
      <c r="E37" s="12" t="s">
        <v>203</v>
      </c>
      <c r="F37" s="49" t="s">
        <v>92</v>
      </c>
      <c r="G37" s="12" t="s">
        <v>93</v>
      </c>
      <c r="H37" s="12" t="s">
        <v>93</v>
      </c>
    </row>
    <row r="38" spans="1:8" customHeight="1" ht="13.2">
      <c r="A38" s="50"/>
      <c r="B38" s="20" t="s">
        <v>94</v>
      </c>
      <c r="C38" s="35" t="s">
        <v>95</v>
      </c>
      <c r="D38" s="12">
        <v>20</v>
      </c>
      <c r="E38" s="12">
        <v>20</v>
      </c>
      <c r="F38" s="12">
        <v>20</v>
      </c>
      <c r="G38" s="12">
        <v>25</v>
      </c>
      <c r="H38" s="12">
        <v>25</v>
      </c>
    </row>
    <row r="39" spans="1:8" customHeight="1" ht="13.2">
      <c r="A39" s="50"/>
      <c r="B39" s="20" t="s">
        <v>94</v>
      </c>
      <c r="C39" s="26" t="s">
        <v>81</v>
      </c>
      <c r="D39" s="12">
        <f>D38*3.28</f>
        <v>65.6</v>
      </c>
      <c r="E39" s="12">
        <f>E38*3.28</f>
        <v>65.6</v>
      </c>
      <c r="F39" s="12">
        <f>F38*3.28</f>
        <v>65.6</v>
      </c>
      <c r="G39" s="12">
        <f>G38*3.28</f>
        <v>82</v>
      </c>
      <c r="H39" s="12">
        <f>H38*3.28</f>
        <v>82</v>
      </c>
    </row>
    <row r="40" spans="1:8" customHeight="1" ht="13.2">
      <c r="A40" s="50"/>
      <c r="B40" s="20" t="s">
        <v>96</v>
      </c>
      <c r="C40" s="35" t="s">
        <v>95</v>
      </c>
      <c r="D40" s="12" t="s">
        <v>97</v>
      </c>
      <c r="E40" s="12" t="s">
        <v>97</v>
      </c>
      <c r="F40" s="12" t="s">
        <v>97</v>
      </c>
      <c r="G40" s="12">
        <v>15</v>
      </c>
      <c r="H40" s="12">
        <v>15</v>
      </c>
    </row>
    <row r="41" spans="1:8" customHeight="1" ht="13.2">
      <c r="A41" s="51"/>
      <c r="B41" s="20" t="s">
        <v>96</v>
      </c>
      <c r="C41" s="26" t="s">
        <v>81</v>
      </c>
      <c r="D41" s="12">
        <f>D40*3.28</f>
        <v>32.8</v>
      </c>
      <c r="E41" s="12" t="s">
        <v>98</v>
      </c>
      <c r="F41" s="12" t="s">
        <v>98</v>
      </c>
      <c r="G41" s="12">
        <f>G40*3.28</f>
        <v>49.2</v>
      </c>
      <c r="H41" s="12" t="s">
        <v>98</v>
      </c>
    </row>
    <row r="42" spans="1:8" customHeight="1" ht="13.2">
      <c r="A42" s="33" t="s">
        <v>204</v>
      </c>
      <c r="B42" s="25"/>
      <c r="C42" s="11"/>
      <c r="D42" s="12"/>
      <c r="E42" s="12"/>
      <c r="F42" s="12"/>
      <c r="G42" s="12"/>
      <c r="H42" s="12"/>
    </row>
    <row r="43" spans="1:8" customHeight="1" ht="13.2">
      <c r="A43" s="33" t="s">
        <v>205</v>
      </c>
      <c r="B43" s="25"/>
      <c r="C43" s="11"/>
      <c r="D43" s="12"/>
      <c r="E43" s="12"/>
      <c r="F43" s="12"/>
      <c r="G43" s="12"/>
      <c r="H43" s="12"/>
    </row>
    <row r="44" spans="1:8" customHeight="1" ht="13.2">
      <c r="A44" s="52" t="s">
        <v>99</v>
      </c>
      <c r="B44" s="24" t="s">
        <v>100</v>
      </c>
      <c r="C44" s="53" t="s">
        <v>101</v>
      </c>
      <c r="D44" s="12" t="s">
        <v>102</v>
      </c>
      <c r="E44" s="12" t="s">
        <v>102</v>
      </c>
      <c r="F44" s="12" t="s">
        <v>102</v>
      </c>
      <c r="G44" s="12" t="s">
        <v>102</v>
      </c>
      <c r="H44" s="12" t="s">
        <v>102</v>
      </c>
    </row>
    <row r="45" spans="1:8" customHeight="1" ht="13.2">
      <c r="A45" s="52"/>
      <c r="B45" s="24" t="s">
        <v>103</v>
      </c>
      <c r="C45" s="53" t="s">
        <v>101</v>
      </c>
      <c r="D45" s="54" t="s">
        <v>104</v>
      </c>
      <c r="E45" s="54" t="s">
        <v>104</v>
      </c>
      <c r="F45" s="54" t="s">
        <v>104</v>
      </c>
      <c r="G45" s="54" t="s">
        <v>104</v>
      </c>
      <c r="H45" s="54" t="s">
        <v>104</v>
      </c>
    </row>
    <row r="46" spans="1:8" customHeight="1" ht="13.2">
      <c r="A46" s="55"/>
      <c r="B46" s="55"/>
      <c r="C46" s="55"/>
      <c r="D46" s="55"/>
    </row>
    <row r="47" spans="1:8" customHeight="1" ht="13.2">
      <c r="A47" s="55"/>
      <c r="B47" s="55"/>
      <c r="C47" s="55"/>
      <c r="D47" s="55"/>
    </row>
    <row r="48" spans="1:8" customHeight="1" ht="13.2">
      <c r="A48" s="55"/>
      <c r="B48" s="55"/>
      <c r="C48" s="55"/>
      <c r="D48" s="55"/>
    </row>
    <row r="50" spans="1:8" customHeight="1" ht="13.2">
      <c r="A50" s="55"/>
      <c r="B50" s="55"/>
      <c r="C50" s="55"/>
      <c r="D50" s="5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C1"/>
    <mergeCell ref="A2:C2"/>
    <mergeCell ref="A3:C3"/>
    <mergeCell ref="A4:B4"/>
    <mergeCell ref="A9:B9"/>
    <mergeCell ref="A10:B10"/>
    <mergeCell ref="A11:B11"/>
    <mergeCell ref="A12:B12"/>
    <mergeCell ref="A13:B13"/>
    <mergeCell ref="A22:B22"/>
    <mergeCell ref="A23:B23"/>
    <mergeCell ref="A24:B24"/>
    <mergeCell ref="A33:B33"/>
    <mergeCell ref="A34:B34"/>
    <mergeCell ref="A35:B35"/>
    <mergeCell ref="A36:B36"/>
    <mergeCell ref="A42:B42"/>
    <mergeCell ref="A43:B43"/>
    <mergeCell ref="A5:A8"/>
    <mergeCell ref="A14:A21"/>
    <mergeCell ref="A25:A32"/>
    <mergeCell ref="A37:A41"/>
    <mergeCell ref="A44:A45"/>
  </mergeCell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0"/>
  <sheetViews>
    <sheetView tabSelected="0" workbookViewId="0" zoomScale="70" showGridLines="true" showRowColHeaders="1">
      <selection activeCell="D2" sqref="D2:H3"/>
    </sheetView>
  </sheetViews>
  <sheetFormatPr customHeight="true" defaultRowHeight="13.2" outlineLevelRow="0" outlineLevelCol="0"/>
  <cols>
    <col min="1" max="1" width="17.87890625" customWidth="true" style="6"/>
    <col min="2" max="2" width="26.43359375" customWidth="true" style="6"/>
    <col min="3" max="3" width="9.33203125" customWidth="true" style="6"/>
    <col min="4" max="4" width="23.18359375" customWidth="true" style="6"/>
    <col min="5" max="5" width="23.18359375" customWidth="true" style="6"/>
    <col min="6" max="6" width="23.18359375" customWidth="true" style="6"/>
    <col min="7" max="7" width="20.67578125" customWidth="true" style="6"/>
    <col min="8" max="8" width="17.98046875" customWidth="true" style="6"/>
  </cols>
  <sheetData>
    <row r="1" spans="1:8" customHeight="1" ht="13.8">
      <c r="A1" s="7"/>
      <c r="B1" s="7"/>
      <c r="C1" s="7"/>
      <c r="D1" s="8" t="s">
        <v>167</v>
      </c>
      <c r="E1" s="56" t="s">
        <v>168</v>
      </c>
      <c r="F1" s="8" t="s">
        <v>169</v>
      </c>
      <c r="G1" s="8" t="s">
        <v>170</v>
      </c>
      <c r="H1" s="3" t="s">
        <v>171</v>
      </c>
    </row>
    <row r="2" spans="1:8" customHeight="1" ht="13.2">
      <c r="A2" s="9" t="s">
        <v>4</v>
      </c>
      <c r="B2" s="10"/>
      <c r="C2" s="11"/>
      <c r="D2" s="12" t="s">
        <v>206</v>
      </c>
      <c r="E2" s="12" t="s">
        <v>207</v>
      </c>
      <c r="F2" s="12" t="s">
        <v>208</v>
      </c>
      <c r="G2" s="12" t="s">
        <v>209</v>
      </c>
      <c r="H2" s="12" t="s">
        <v>210</v>
      </c>
    </row>
    <row r="3" spans="1:8" customHeight="1" ht="13.2">
      <c r="A3" s="13" t="s">
        <v>9</v>
      </c>
      <c r="B3" s="14"/>
      <c r="C3" s="15"/>
      <c r="D3" s="12" t="s">
        <v>211</v>
      </c>
      <c r="E3" s="12" t="s">
        <v>212</v>
      </c>
      <c r="F3" s="12" t="s">
        <v>213</v>
      </c>
      <c r="G3" s="12" t="s">
        <v>214</v>
      </c>
      <c r="H3" s="12" t="s">
        <v>215</v>
      </c>
    </row>
    <row r="4" spans="1:8" customHeight="1" ht="13.2">
      <c r="A4" s="16" t="s">
        <v>14</v>
      </c>
      <c r="B4" s="17"/>
      <c r="C4" s="18" t="s">
        <v>15</v>
      </c>
      <c r="D4" s="12" t="s">
        <v>16</v>
      </c>
      <c r="E4" s="12" t="s">
        <v>17</v>
      </c>
      <c r="F4" s="12" t="s">
        <v>17</v>
      </c>
      <c r="G4" s="12" t="s">
        <v>17</v>
      </c>
      <c r="H4" s="12" t="s">
        <v>17</v>
      </c>
    </row>
    <row r="5" spans="1:8" customHeight="1" ht="13.2">
      <c r="A5" s="19" t="s">
        <v>18</v>
      </c>
      <c r="B5" s="20" t="s">
        <v>19</v>
      </c>
      <c r="C5" s="21" t="s">
        <v>20</v>
      </c>
      <c r="D5" s="22">
        <v>12000</v>
      </c>
      <c r="E5" s="22">
        <v>12000</v>
      </c>
      <c r="F5" s="22">
        <v>18000</v>
      </c>
      <c r="G5" s="22">
        <v>24000</v>
      </c>
      <c r="H5" s="22">
        <v>36000</v>
      </c>
    </row>
    <row r="6" spans="1:8" customHeight="1" ht="13.2">
      <c r="A6" s="23"/>
      <c r="B6" s="24" t="s">
        <v>21</v>
      </c>
      <c r="C6" s="21" t="s">
        <v>22</v>
      </c>
      <c r="D6" s="22">
        <v>1180</v>
      </c>
      <c r="E6" s="57">
        <v>1200</v>
      </c>
      <c r="F6" s="22">
        <v>1700</v>
      </c>
      <c r="G6" s="22">
        <v>2200</v>
      </c>
      <c r="H6" s="22">
        <v>2400</v>
      </c>
    </row>
    <row r="7" spans="1:8" customHeight="1" ht="13.2">
      <c r="A7" s="23"/>
      <c r="B7" s="25" t="s">
        <v>23</v>
      </c>
      <c r="C7" s="11" t="s">
        <v>24</v>
      </c>
      <c r="D7" s="22">
        <v>11</v>
      </c>
      <c r="E7" s="57">
        <v>5.5</v>
      </c>
      <c r="F7" s="22">
        <v>7.5</v>
      </c>
      <c r="G7" s="22">
        <v>10</v>
      </c>
      <c r="H7" s="22">
        <v>10.5</v>
      </c>
    </row>
    <row r="8" spans="1:8" customHeight="1" ht="13.2">
      <c r="A8" s="23"/>
      <c r="B8" s="25" t="s">
        <v>182</v>
      </c>
      <c r="C8" s="26" t="s">
        <v>26</v>
      </c>
      <c r="D8" s="58">
        <v>2.8</v>
      </c>
      <c r="E8" s="27">
        <v>2.67</v>
      </c>
      <c r="F8" s="27">
        <v>2.88</v>
      </c>
      <c r="G8" s="27">
        <v>2.86</v>
      </c>
      <c r="H8" s="27">
        <v>3.04</v>
      </c>
    </row>
    <row r="9" spans="1:8" customHeight="1" ht="13.2">
      <c r="A9" s="31" t="s">
        <v>27</v>
      </c>
      <c r="B9" s="20"/>
      <c r="C9" s="32" t="s">
        <v>24</v>
      </c>
      <c r="D9" s="22">
        <v>17</v>
      </c>
      <c r="E9" s="57">
        <v>8</v>
      </c>
      <c r="F9" s="22">
        <v>11</v>
      </c>
      <c r="G9" s="22">
        <v>15</v>
      </c>
      <c r="H9" s="22">
        <v>17</v>
      </c>
    </row>
    <row r="10" spans="1:8" customHeight="1" ht="13.2">
      <c r="A10" s="31" t="s">
        <v>28</v>
      </c>
      <c r="B10" s="20"/>
      <c r="C10" s="32" t="s">
        <v>24</v>
      </c>
      <c r="D10" s="12">
        <v>20</v>
      </c>
      <c r="E10" s="12">
        <v>15</v>
      </c>
      <c r="F10" s="12">
        <v>15</v>
      </c>
      <c r="G10" s="12">
        <v>20</v>
      </c>
      <c r="H10" s="12">
        <v>25</v>
      </c>
    </row>
    <row r="11" spans="1:8" customHeight="1" ht="13.2">
      <c r="A11" s="33" t="s">
        <v>29</v>
      </c>
      <c r="B11" s="25"/>
      <c r="C11" s="11" t="s">
        <v>30</v>
      </c>
      <c r="D11" s="22">
        <v>600</v>
      </c>
      <c r="E11" s="57">
        <v>600</v>
      </c>
      <c r="F11" s="22">
        <v>880</v>
      </c>
      <c r="G11" s="22">
        <v>1200</v>
      </c>
      <c r="H11" s="22">
        <v>1550</v>
      </c>
    </row>
    <row r="12" spans="1:8" customHeight="1" ht="13.2">
      <c r="A12" s="31" t="s">
        <v>29</v>
      </c>
      <c r="B12" s="20"/>
      <c r="C12" s="26" t="s">
        <v>31</v>
      </c>
      <c r="D12" s="12">
        <f>D11/1.7</f>
        <v>352.94117647059</v>
      </c>
      <c r="E12" s="12">
        <f>E11/1.7</f>
        <v>352.94117647059</v>
      </c>
      <c r="F12" s="12">
        <f>F11/1.7</f>
        <v>517.64705882353</v>
      </c>
      <c r="G12" s="12">
        <f>G11/1.7</f>
        <v>705.88235294118</v>
      </c>
      <c r="H12" s="12">
        <f>H11/1.7</f>
        <v>911.76470588235</v>
      </c>
    </row>
    <row r="13" spans="1:8" customHeight="1" ht="13.2">
      <c r="A13" s="33" t="s">
        <v>32</v>
      </c>
      <c r="B13" s="25"/>
      <c r="C13" s="11" t="s">
        <v>33</v>
      </c>
      <c r="D13" s="22">
        <v>43</v>
      </c>
      <c r="E13" s="57">
        <v>43</v>
      </c>
      <c r="F13" s="22">
        <v>48</v>
      </c>
      <c r="G13" s="22">
        <v>51</v>
      </c>
      <c r="H13" s="22">
        <v>52</v>
      </c>
    </row>
    <row r="14" spans="1:8" customHeight="1" ht="13.2">
      <c r="A14" s="34" t="s">
        <v>34</v>
      </c>
      <c r="B14" s="20" t="s">
        <v>35</v>
      </c>
      <c r="C14" s="35" t="s">
        <v>36</v>
      </c>
      <c r="D14" s="36" t="s">
        <v>183</v>
      </c>
      <c r="E14" s="59" t="s">
        <v>183</v>
      </c>
      <c r="F14" s="36" t="s">
        <v>184</v>
      </c>
      <c r="G14" s="36" t="s">
        <v>185</v>
      </c>
      <c r="H14" s="36" t="s">
        <v>186</v>
      </c>
    </row>
    <row r="15" spans="1:8" customHeight="1" ht="13.2">
      <c r="A15" s="37"/>
      <c r="B15" s="20" t="s">
        <v>35</v>
      </c>
      <c r="C15" s="26" t="s">
        <v>41</v>
      </c>
      <c r="D15" s="38" t="s">
        <v>187</v>
      </c>
      <c r="E15" s="38" t="s">
        <v>187</v>
      </c>
      <c r="F15" s="38" t="s">
        <v>188</v>
      </c>
      <c r="G15" s="38" t="s">
        <v>189</v>
      </c>
      <c r="H15" s="38" t="s">
        <v>190</v>
      </c>
    </row>
    <row r="16" spans="1:8" customHeight="1" ht="13.2">
      <c r="A16" s="37"/>
      <c r="B16" s="20" t="s">
        <v>46</v>
      </c>
      <c r="C16" s="35" t="s">
        <v>36</v>
      </c>
      <c r="D16" s="36" t="s">
        <v>191</v>
      </c>
      <c r="E16" s="59" t="s">
        <v>191</v>
      </c>
      <c r="F16" s="36" t="s">
        <v>192</v>
      </c>
      <c r="G16" s="36" t="s">
        <v>193</v>
      </c>
      <c r="H16" s="36" t="s">
        <v>194</v>
      </c>
    </row>
    <row r="17" spans="1:8" customHeight="1" ht="13.2">
      <c r="A17" s="37"/>
      <c r="B17" s="20" t="s">
        <v>51</v>
      </c>
      <c r="C17" s="26" t="s">
        <v>41</v>
      </c>
      <c r="D17" s="39" t="s">
        <v>195</v>
      </c>
      <c r="E17" s="39" t="s">
        <v>195</v>
      </c>
      <c r="F17" s="39" t="s">
        <v>196</v>
      </c>
      <c r="G17" s="39" t="s">
        <v>197</v>
      </c>
      <c r="H17" s="39" t="s">
        <v>198</v>
      </c>
    </row>
    <row r="18" spans="1:8" customHeight="1" ht="13.2">
      <c r="A18" s="37"/>
      <c r="B18" s="20" t="s">
        <v>56</v>
      </c>
      <c r="C18" s="35" t="s">
        <v>57</v>
      </c>
      <c r="D18" s="22">
        <v>8</v>
      </c>
      <c r="E18" s="57">
        <v>7.5</v>
      </c>
      <c r="F18" s="22">
        <v>11.5</v>
      </c>
      <c r="G18" s="22">
        <v>14.5</v>
      </c>
      <c r="H18" s="22">
        <v>16</v>
      </c>
    </row>
    <row r="19" spans="1:8" customHeight="1" ht="13.2">
      <c r="A19" s="37"/>
      <c r="B19" s="20" t="s">
        <v>58</v>
      </c>
      <c r="C19" s="35" t="s">
        <v>57</v>
      </c>
      <c r="D19" s="22">
        <v>10</v>
      </c>
      <c r="E19" s="57">
        <v>9.5</v>
      </c>
      <c r="F19" s="22">
        <v>14.5</v>
      </c>
      <c r="G19" s="22">
        <v>17.5</v>
      </c>
      <c r="H19" s="22">
        <v>19.2</v>
      </c>
    </row>
    <row r="20" spans="1:8" customHeight="1" ht="13.2">
      <c r="A20" s="37"/>
      <c r="B20" s="20" t="s">
        <v>56</v>
      </c>
      <c r="C20" s="26" t="s">
        <v>59</v>
      </c>
      <c r="D20" s="12">
        <f>D18*2.2</f>
        <v>17.6</v>
      </c>
      <c r="E20" s="12">
        <f>E18*2.2</f>
        <v>16.5</v>
      </c>
      <c r="F20" s="12">
        <f>F18*2.2</f>
        <v>25.3</v>
      </c>
      <c r="G20" s="12">
        <f>G18*2.2</f>
        <v>31.9</v>
      </c>
      <c r="H20" s="12">
        <f>H18*2.2</f>
        <v>35.2</v>
      </c>
    </row>
    <row r="21" spans="1:8" customHeight="1" ht="13.2">
      <c r="A21" s="40"/>
      <c r="B21" s="20" t="s">
        <v>58</v>
      </c>
      <c r="C21" s="26" t="s">
        <v>59</v>
      </c>
      <c r="D21" s="12">
        <f>D19*2.2</f>
        <v>22</v>
      </c>
      <c r="E21" s="12">
        <f>E19*2.2</f>
        <v>20.9</v>
      </c>
      <c r="F21" s="12">
        <f>F19*2.2</f>
        <v>31.9</v>
      </c>
      <c r="G21" s="12">
        <f>G19*2.2</f>
        <v>38.5</v>
      </c>
      <c r="H21" s="12">
        <f>H19*2.2</f>
        <v>42.24</v>
      </c>
    </row>
    <row r="22" spans="1:8" customHeight="1" ht="13.2">
      <c r="A22" s="31" t="s">
        <v>60</v>
      </c>
      <c r="B22" s="20"/>
      <c r="C22" s="26" t="s">
        <v>30</v>
      </c>
      <c r="D22" s="12">
        <v>1800</v>
      </c>
      <c r="E22" s="41">
        <v>2000</v>
      </c>
      <c r="F22" s="42">
        <v>2300</v>
      </c>
      <c r="G22" s="42">
        <v>2800</v>
      </c>
      <c r="H22" s="42">
        <v>3750</v>
      </c>
    </row>
    <row r="23" spans="1:8" customHeight="1" ht="13.2">
      <c r="A23" s="31" t="s">
        <v>60</v>
      </c>
      <c r="B23" s="20"/>
      <c r="C23" s="26" t="s">
        <v>31</v>
      </c>
      <c r="D23" s="12">
        <f>D22/1.7</f>
        <v>1058.8235294118</v>
      </c>
      <c r="E23" s="12">
        <f>E22/1.7</f>
        <v>1176.4705882353</v>
      </c>
      <c r="F23" s="12">
        <f>F22/1.7</f>
        <v>1352.9411764706</v>
      </c>
      <c r="G23" s="12">
        <f>G22/1.7</f>
        <v>1647.0588235294</v>
      </c>
      <c r="H23" s="12">
        <f>H22/1.7</f>
        <v>2205.8823529412</v>
      </c>
    </row>
    <row r="24" spans="1:8" customHeight="1" ht="13.2">
      <c r="A24" s="33" t="s">
        <v>61</v>
      </c>
      <c r="B24" s="25"/>
      <c r="C24" s="11" t="s">
        <v>33</v>
      </c>
      <c r="D24" s="43" t="s">
        <v>199</v>
      </c>
      <c r="E24" s="60" t="s">
        <v>118</v>
      </c>
      <c r="F24" s="43" t="s">
        <v>63</v>
      </c>
      <c r="G24" s="43" t="s">
        <v>161</v>
      </c>
      <c r="H24" s="43" t="s">
        <v>64</v>
      </c>
    </row>
    <row r="25" spans="1:8" customHeight="1" ht="13.2">
      <c r="A25" s="34" t="s">
        <v>65</v>
      </c>
      <c r="B25" s="20" t="s">
        <v>35</v>
      </c>
      <c r="C25" s="35" t="s">
        <v>36</v>
      </c>
      <c r="D25" s="36" t="s">
        <v>200</v>
      </c>
      <c r="E25" s="59" t="s">
        <v>66</v>
      </c>
      <c r="F25" s="36" t="s">
        <v>67</v>
      </c>
      <c r="G25" s="36" t="s">
        <v>68</v>
      </c>
      <c r="H25" s="36" t="s">
        <v>120</v>
      </c>
    </row>
    <row r="26" spans="1:8" customHeight="1" ht="13.2">
      <c r="A26" s="37"/>
      <c r="B26" s="20" t="s">
        <v>35</v>
      </c>
      <c r="C26" s="26" t="s">
        <v>41</v>
      </c>
      <c r="D26" s="44" t="s">
        <v>201</v>
      </c>
      <c r="E26" s="44" t="s">
        <v>69</v>
      </c>
      <c r="F26" s="44" t="s">
        <v>70</v>
      </c>
      <c r="G26" s="44" t="s">
        <v>71</v>
      </c>
      <c r="H26" s="44" t="s">
        <v>121</v>
      </c>
    </row>
    <row r="27" spans="1:8" customHeight="1" ht="13.2">
      <c r="A27" s="37"/>
      <c r="B27" s="20" t="s">
        <v>51</v>
      </c>
      <c r="C27" s="35" t="s">
        <v>36</v>
      </c>
      <c r="D27" s="36" t="s">
        <v>72</v>
      </c>
      <c r="E27" s="59" t="s">
        <v>72</v>
      </c>
      <c r="F27" s="36" t="s">
        <v>73</v>
      </c>
      <c r="G27" s="36" t="s">
        <v>74</v>
      </c>
      <c r="H27" s="36" t="s">
        <v>122</v>
      </c>
    </row>
    <row r="28" spans="1:8" customHeight="1" ht="13.2">
      <c r="A28" s="37"/>
      <c r="B28" s="20" t="s">
        <v>51</v>
      </c>
      <c r="C28" s="26" t="s">
        <v>41</v>
      </c>
      <c r="D28" s="39" t="s">
        <v>75</v>
      </c>
      <c r="E28" s="39" t="s">
        <v>75</v>
      </c>
      <c r="F28" s="39" t="s">
        <v>76</v>
      </c>
      <c r="G28" s="39" t="s">
        <v>77</v>
      </c>
      <c r="H28" s="39" t="s">
        <v>202</v>
      </c>
    </row>
    <row r="29" spans="1:8" customHeight="1" ht="13.2">
      <c r="A29" s="37"/>
      <c r="B29" s="20" t="s">
        <v>56</v>
      </c>
      <c r="C29" s="35" t="s">
        <v>57</v>
      </c>
      <c r="D29" s="22">
        <v>26</v>
      </c>
      <c r="E29" s="57">
        <v>26</v>
      </c>
      <c r="F29" s="22">
        <v>35</v>
      </c>
      <c r="G29" s="22">
        <v>42.5</v>
      </c>
      <c r="H29" s="22">
        <v>49</v>
      </c>
    </row>
    <row r="30" spans="1:8" customHeight="1" ht="13.2">
      <c r="A30" s="37"/>
      <c r="B30" s="20" t="s">
        <v>58</v>
      </c>
      <c r="C30" s="35" t="s">
        <v>57</v>
      </c>
      <c r="D30" s="12">
        <v>29</v>
      </c>
      <c r="E30" s="12">
        <v>29</v>
      </c>
      <c r="F30" s="12">
        <v>38</v>
      </c>
      <c r="G30" s="12">
        <v>46</v>
      </c>
      <c r="H30" s="12">
        <v>52.5</v>
      </c>
    </row>
    <row r="31" spans="1:8" customHeight="1" ht="13.2">
      <c r="A31" s="37"/>
      <c r="B31" s="20" t="s">
        <v>56</v>
      </c>
      <c r="C31" s="26" t="s">
        <v>59</v>
      </c>
      <c r="D31" s="12">
        <f>D29*2.2</f>
        <v>57.2</v>
      </c>
      <c r="E31" s="12">
        <f>E29*2.2</f>
        <v>57.2</v>
      </c>
      <c r="F31" s="12">
        <f>F29*2.2</f>
        <v>77</v>
      </c>
      <c r="G31" s="12">
        <f>G29*2.2</f>
        <v>93.5</v>
      </c>
      <c r="H31" s="12">
        <f>H29*2.2</f>
        <v>107.8</v>
      </c>
    </row>
    <row r="32" spans="1:8" customHeight="1" ht="13.2">
      <c r="A32" s="40"/>
      <c r="B32" s="20" t="s">
        <v>58</v>
      </c>
      <c r="C32" s="26" t="s">
        <v>59</v>
      </c>
      <c r="D32" s="12">
        <f>D30*2.2</f>
        <v>63.8</v>
      </c>
      <c r="E32" s="12">
        <f>E30*2.2</f>
        <v>63.8</v>
      </c>
      <c r="F32" s="12">
        <f>F30*2.2</f>
        <v>83.6</v>
      </c>
      <c r="G32" s="12">
        <f>G30*2.2</f>
        <v>101.2</v>
      </c>
      <c r="H32" s="12">
        <f>H30*2.2</f>
        <v>115.5</v>
      </c>
    </row>
    <row r="33" spans="1:8" customHeight="1" ht="13.2">
      <c r="A33" s="33" t="s">
        <v>78</v>
      </c>
      <c r="B33" s="25"/>
      <c r="C33" s="11" t="s">
        <v>79</v>
      </c>
      <c r="D33" s="22">
        <v>18.9</v>
      </c>
      <c r="E33" s="22">
        <v>19.25</v>
      </c>
      <c r="F33" s="22">
        <v>32.2</v>
      </c>
      <c r="G33" s="22">
        <v>39.2</v>
      </c>
      <c r="H33" s="22">
        <v>53.2</v>
      </c>
    </row>
    <row r="34" spans="1:8" customHeight="1" ht="13.2">
      <c r="A34" s="45" t="s">
        <v>80</v>
      </c>
      <c r="B34" s="45"/>
      <c r="C34" s="46" t="s">
        <v>81</v>
      </c>
      <c r="D34" s="27">
        <v>25</v>
      </c>
      <c r="E34" s="27">
        <v>25</v>
      </c>
      <c r="F34" s="27">
        <v>25</v>
      </c>
      <c r="G34" s="27">
        <v>25</v>
      </c>
      <c r="H34" s="27">
        <v>25</v>
      </c>
    </row>
    <row r="35" spans="1:8" customHeight="1" ht="13.2">
      <c r="A35" s="45" t="s">
        <v>82</v>
      </c>
      <c r="B35" s="45"/>
      <c r="C35" s="46" t="s">
        <v>83</v>
      </c>
      <c r="D35" s="27" t="s">
        <v>84</v>
      </c>
      <c r="E35" s="27" t="s">
        <v>84</v>
      </c>
      <c r="F35" s="27" t="s">
        <v>85</v>
      </c>
      <c r="G35" s="27" t="s">
        <v>85</v>
      </c>
      <c r="H35" s="27" t="s">
        <v>85</v>
      </c>
    </row>
    <row r="36" spans="1:8" customHeight="1" ht="13.2">
      <c r="A36" s="33" t="s">
        <v>86</v>
      </c>
      <c r="B36" s="25"/>
      <c r="C36" s="11" t="s">
        <v>87</v>
      </c>
      <c r="D36" s="47" t="s">
        <v>88</v>
      </c>
      <c r="E36" s="47" t="s">
        <v>88</v>
      </c>
      <c r="F36" s="47" t="s">
        <v>88</v>
      </c>
      <c r="G36" s="47" t="s">
        <v>88</v>
      </c>
      <c r="H36" s="47" t="s">
        <v>88</v>
      </c>
    </row>
    <row r="37" spans="1:8" customHeight="1" ht="13.2">
      <c r="A37" s="48" t="s">
        <v>89</v>
      </c>
      <c r="B37" s="20" t="s">
        <v>90</v>
      </c>
      <c r="C37" s="26" t="s">
        <v>91</v>
      </c>
      <c r="D37" s="12" t="s">
        <v>203</v>
      </c>
      <c r="E37" s="12" t="s">
        <v>203</v>
      </c>
      <c r="F37" s="49" t="s">
        <v>92</v>
      </c>
      <c r="G37" s="12" t="s">
        <v>93</v>
      </c>
      <c r="H37" s="12" t="s">
        <v>93</v>
      </c>
    </row>
    <row r="38" spans="1:8" customHeight="1" ht="13.2">
      <c r="A38" s="50"/>
      <c r="B38" s="20" t="s">
        <v>94</v>
      </c>
      <c r="C38" s="35" t="s">
        <v>95</v>
      </c>
      <c r="D38" s="12">
        <v>20</v>
      </c>
      <c r="E38" s="12">
        <v>20</v>
      </c>
      <c r="F38" s="12">
        <v>20</v>
      </c>
      <c r="G38" s="12">
        <v>25</v>
      </c>
      <c r="H38" s="12">
        <v>25</v>
      </c>
    </row>
    <row r="39" spans="1:8" customHeight="1" ht="13.2">
      <c r="A39" s="50"/>
      <c r="B39" s="20" t="s">
        <v>94</v>
      </c>
      <c r="C39" s="26" t="s">
        <v>81</v>
      </c>
      <c r="D39" s="12">
        <f>D38*3.28</f>
        <v>65.6</v>
      </c>
      <c r="E39" s="12">
        <f>E38*3.28</f>
        <v>65.6</v>
      </c>
      <c r="F39" s="12">
        <f>F38*3.28</f>
        <v>65.6</v>
      </c>
      <c r="G39" s="12">
        <f>G38*3.28</f>
        <v>82</v>
      </c>
      <c r="H39" s="12">
        <f>H38*3.28</f>
        <v>82</v>
      </c>
    </row>
    <row r="40" spans="1:8" customHeight="1" ht="13.2">
      <c r="A40" s="50"/>
      <c r="B40" s="20" t="s">
        <v>96</v>
      </c>
      <c r="C40" s="35" t="s">
        <v>95</v>
      </c>
      <c r="D40" s="12" t="s">
        <v>97</v>
      </c>
      <c r="E40" s="12" t="s">
        <v>97</v>
      </c>
      <c r="F40" s="12" t="s">
        <v>97</v>
      </c>
      <c r="G40" s="12">
        <v>15</v>
      </c>
      <c r="H40" s="12">
        <v>15</v>
      </c>
    </row>
    <row r="41" spans="1:8" customHeight="1" ht="13.2">
      <c r="A41" s="51"/>
      <c r="B41" s="20" t="s">
        <v>96</v>
      </c>
      <c r="C41" s="26" t="s">
        <v>81</v>
      </c>
      <c r="D41" s="12">
        <f>D40*3.28</f>
        <v>32.8</v>
      </c>
      <c r="E41" s="12" t="s">
        <v>98</v>
      </c>
      <c r="F41" s="12" t="s">
        <v>98</v>
      </c>
      <c r="G41" s="12">
        <f>G40*3.28</f>
        <v>49.2</v>
      </c>
      <c r="H41" s="12" t="s">
        <v>98</v>
      </c>
    </row>
    <row r="42" spans="1:8" customHeight="1" ht="13.2">
      <c r="A42" s="33" t="s">
        <v>204</v>
      </c>
      <c r="B42" s="25"/>
      <c r="C42" s="11"/>
      <c r="D42" s="12"/>
      <c r="E42" s="12"/>
      <c r="F42" s="12"/>
      <c r="G42" s="12"/>
      <c r="H42" s="12"/>
    </row>
    <row r="43" spans="1:8" customHeight="1" ht="13.2">
      <c r="A43" s="33" t="s">
        <v>205</v>
      </c>
      <c r="B43" s="25"/>
      <c r="C43" s="11"/>
      <c r="D43" s="12"/>
      <c r="E43" s="12"/>
      <c r="F43" s="12"/>
      <c r="G43" s="12"/>
      <c r="H43" s="12"/>
    </row>
    <row r="44" spans="1:8" customHeight="1" ht="13.2">
      <c r="A44" s="52" t="s">
        <v>99</v>
      </c>
      <c r="B44" s="24" t="s">
        <v>100</v>
      </c>
      <c r="C44" s="53" t="s">
        <v>101</v>
      </c>
      <c r="D44" s="12" t="s">
        <v>102</v>
      </c>
      <c r="E44" s="12" t="s">
        <v>102</v>
      </c>
      <c r="F44" s="12" t="s">
        <v>102</v>
      </c>
      <c r="G44" s="12" t="s">
        <v>102</v>
      </c>
      <c r="H44" s="12" t="s">
        <v>102</v>
      </c>
    </row>
    <row r="45" spans="1:8" customHeight="1" ht="13.2">
      <c r="A45" s="52"/>
      <c r="B45" s="24" t="s">
        <v>103</v>
      </c>
      <c r="C45" s="53" t="s">
        <v>101</v>
      </c>
      <c r="D45" s="54" t="s">
        <v>104</v>
      </c>
      <c r="E45" s="54" t="s">
        <v>104</v>
      </c>
      <c r="F45" s="54" t="s">
        <v>104</v>
      </c>
      <c r="G45" s="54" t="s">
        <v>104</v>
      </c>
      <c r="H45" s="54" t="s">
        <v>104</v>
      </c>
    </row>
    <row r="46" spans="1:8" customHeight="1" ht="13.2">
      <c r="A46" s="55"/>
      <c r="B46" s="55"/>
      <c r="C46" s="55"/>
      <c r="D46" s="55"/>
    </row>
    <row r="47" spans="1:8" customHeight="1" ht="13.2">
      <c r="A47" s="55"/>
      <c r="B47" s="55"/>
      <c r="C47" s="55"/>
      <c r="D47" s="55"/>
    </row>
    <row r="48" spans="1:8" customHeight="1" ht="13.2">
      <c r="A48" s="55"/>
      <c r="B48" s="55"/>
      <c r="C48" s="55"/>
      <c r="D48" s="55"/>
    </row>
    <row r="50" spans="1:8" customHeight="1" ht="13.2">
      <c r="A50" s="55"/>
      <c r="B50" s="55"/>
      <c r="C50" s="55"/>
      <c r="D50" s="5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C1"/>
    <mergeCell ref="A2:C2"/>
    <mergeCell ref="A3:C3"/>
    <mergeCell ref="A4:B4"/>
    <mergeCell ref="A9:B9"/>
    <mergeCell ref="A10:B10"/>
    <mergeCell ref="A11:B11"/>
    <mergeCell ref="A12:B12"/>
    <mergeCell ref="A13:B13"/>
    <mergeCell ref="A22:B22"/>
    <mergeCell ref="A23:B23"/>
    <mergeCell ref="A24:B24"/>
    <mergeCell ref="A33:B33"/>
    <mergeCell ref="A34:B34"/>
    <mergeCell ref="A35:B35"/>
    <mergeCell ref="A36:B36"/>
    <mergeCell ref="A42:B42"/>
    <mergeCell ref="A43:B43"/>
    <mergeCell ref="A5:A8"/>
    <mergeCell ref="A14:A21"/>
    <mergeCell ref="A25:A32"/>
    <mergeCell ref="A37:A41"/>
    <mergeCell ref="A44:A45"/>
  </mergeCell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5"/>
  <sheetViews>
    <sheetView tabSelected="0" workbookViewId="0" zoomScale="70" showGridLines="true" showRowColHeaders="1">
      <selection activeCell="A9" sqref="A9:G11"/>
    </sheetView>
  </sheetViews>
  <sheetFormatPr customHeight="true" defaultRowHeight="13.2" outlineLevelRow="0" outlineLevelCol="0"/>
  <cols>
    <col min="1" max="1" width="17.87890625" customWidth="true" style="6"/>
    <col min="2" max="2" width="26.43359375" customWidth="true" style="6"/>
    <col min="3" max="3" width="9.33203125" customWidth="true" style="6"/>
    <col min="4" max="4" width="24.52734375" customWidth="true" style="6"/>
    <col min="5" max="5" width="24.52734375" customWidth="true" style="6"/>
    <col min="6" max="6" width="29.73828125" customWidth="true" style="6"/>
    <col min="7" max="7" width="29.73828125" customWidth="true" style="6"/>
  </cols>
  <sheetData>
    <row r="1" spans="1:7" customHeight="1" ht="13.8">
      <c r="A1" s="7"/>
      <c r="B1" s="7"/>
      <c r="C1" s="7"/>
      <c r="D1" s="8" t="s">
        <v>216</v>
      </c>
      <c r="E1" s="8" t="s">
        <v>217</v>
      </c>
      <c r="F1" s="8" t="s">
        <v>218</v>
      </c>
      <c r="G1" s="3" t="s">
        <v>219</v>
      </c>
    </row>
    <row r="2" spans="1:7" customHeight="1" ht="13.2">
      <c r="A2" s="9" t="s">
        <v>4</v>
      </c>
      <c r="B2" s="10"/>
      <c r="C2" s="11"/>
      <c r="D2" s="12" t="s">
        <v>220</v>
      </c>
      <c r="E2" s="12" t="s">
        <v>221</v>
      </c>
      <c r="F2" s="12" t="s">
        <v>222</v>
      </c>
      <c r="G2" s="12" t="s">
        <v>223</v>
      </c>
    </row>
    <row r="3" spans="1:7" customHeight="1" ht="13.2">
      <c r="A3" s="13" t="s">
        <v>9</v>
      </c>
      <c r="B3" s="14"/>
      <c r="C3" s="15"/>
      <c r="D3" s="12" t="s">
        <v>224</v>
      </c>
      <c r="E3" s="12" t="s">
        <v>225</v>
      </c>
      <c r="F3" s="12" t="s">
        <v>226</v>
      </c>
      <c r="G3" s="12" t="s">
        <v>227</v>
      </c>
    </row>
    <row r="4" spans="1:7" customHeight="1" ht="13.2">
      <c r="A4" s="16" t="s">
        <v>14</v>
      </c>
      <c r="B4" s="17"/>
      <c r="C4" s="18" t="s">
        <v>15</v>
      </c>
      <c r="D4" s="12" t="s">
        <v>16</v>
      </c>
      <c r="E4" s="12" t="s">
        <v>17</v>
      </c>
      <c r="F4" s="12" t="s">
        <v>228</v>
      </c>
      <c r="G4" s="12" t="s">
        <v>229</v>
      </c>
    </row>
    <row r="5" spans="1:7" customHeight="1" ht="13.2">
      <c r="A5" s="19" t="s">
        <v>18</v>
      </c>
      <c r="B5" s="20" t="s">
        <v>19</v>
      </c>
      <c r="C5" s="21" t="s">
        <v>20</v>
      </c>
      <c r="D5" s="22">
        <v>12000</v>
      </c>
      <c r="E5" s="22">
        <v>12000</v>
      </c>
      <c r="F5" s="22">
        <v>18000</v>
      </c>
      <c r="G5" s="22">
        <v>24000</v>
      </c>
    </row>
    <row r="6" spans="1:7" customHeight="1" ht="13.2">
      <c r="A6" s="23"/>
      <c r="B6" s="24" t="s">
        <v>21</v>
      </c>
      <c r="C6" s="21" t="s">
        <v>22</v>
      </c>
      <c r="D6" s="22">
        <v>1150</v>
      </c>
      <c r="E6" s="22">
        <v>1150</v>
      </c>
      <c r="F6" s="22">
        <v>1600</v>
      </c>
      <c r="G6" s="22">
        <v>2240</v>
      </c>
    </row>
    <row r="7" spans="1:7" customHeight="1" ht="13.2">
      <c r="A7" s="23"/>
      <c r="B7" s="25" t="s">
        <v>23</v>
      </c>
      <c r="C7" s="11" t="s">
        <v>24</v>
      </c>
      <c r="D7" s="22">
        <v>10</v>
      </c>
      <c r="E7" s="22">
        <v>5.1</v>
      </c>
      <c r="F7" s="22">
        <v>7.5</v>
      </c>
      <c r="G7" s="22">
        <v>10.3</v>
      </c>
    </row>
    <row r="8" spans="1:7" customHeight="1" ht="13.2">
      <c r="A8" s="23"/>
      <c r="B8" s="25" t="s">
        <v>182</v>
      </c>
      <c r="C8" s="26" t="s">
        <v>230</v>
      </c>
      <c r="D8" s="27">
        <v>2.78</v>
      </c>
      <c r="E8" s="27">
        <v>2.57</v>
      </c>
      <c r="F8" s="27">
        <v>2.56</v>
      </c>
      <c r="G8" s="27">
        <v>2.77</v>
      </c>
    </row>
    <row r="9" spans="1:7" customHeight="1" ht="13.2">
      <c r="A9" s="19" t="s">
        <v>142</v>
      </c>
      <c r="B9" s="20" t="s">
        <v>19</v>
      </c>
      <c r="C9" s="28" t="s">
        <v>20</v>
      </c>
      <c r="D9" s="29">
        <v>12000</v>
      </c>
      <c r="E9" s="29">
        <v>12000</v>
      </c>
      <c r="F9" s="29">
        <v>18000</v>
      </c>
      <c r="G9" s="29">
        <v>24000</v>
      </c>
    </row>
    <row r="10" spans="1:7" customHeight="1" ht="13.2">
      <c r="A10" s="23"/>
      <c r="B10" s="24" t="s">
        <v>21</v>
      </c>
      <c r="C10" s="28" t="s">
        <v>22</v>
      </c>
      <c r="D10" s="30">
        <f>D9/10</f>
        <v>1200</v>
      </c>
      <c r="E10" s="30">
        <f>E9/10</f>
        <v>1200</v>
      </c>
      <c r="F10" s="30">
        <f>F9/10</f>
        <v>1800</v>
      </c>
      <c r="G10" s="30">
        <f>G9/10</f>
        <v>2400</v>
      </c>
    </row>
    <row r="11" spans="1:7" customHeight="1" ht="13.2">
      <c r="A11" s="23"/>
      <c r="B11" s="25" t="s">
        <v>23</v>
      </c>
      <c r="C11" s="11" t="s">
        <v>24</v>
      </c>
      <c r="D11" s="29">
        <v>10.4</v>
      </c>
      <c r="E11" s="29">
        <v>5.2</v>
      </c>
      <c r="F11" s="29">
        <v>7.8</v>
      </c>
      <c r="G11" s="29">
        <v>10.4</v>
      </c>
    </row>
    <row r="12" spans="1:7" customHeight="1" ht="13.2">
      <c r="A12" s="31" t="s">
        <v>27</v>
      </c>
      <c r="B12" s="20"/>
      <c r="C12" s="32" t="s">
        <v>24</v>
      </c>
      <c r="D12" s="22">
        <v>16</v>
      </c>
      <c r="E12" s="22">
        <v>7.9</v>
      </c>
      <c r="F12" s="22">
        <v>13</v>
      </c>
      <c r="G12" s="22">
        <v>15</v>
      </c>
    </row>
    <row r="13" spans="1:7" customHeight="1" ht="13.2">
      <c r="A13" s="31" t="s">
        <v>28</v>
      </c>
      <c r="B13" s="20"/>
      <c r="C13" s="32" t="s">
        <v>24</v>
      </c>
      <c r="D13" s="12">
        <v>20</v>
      </c>
      <c r="E13" s="12">
        <v>15</v>
      </c>
      <c r="F13" s="12">
        <v>20</v>
      </c>
      <c r="G13" s="12">
        <v>20</v>
      </c>
    </row>
    <row r="14" spans="1:7" customHeight="1" ht="13.2">
      <c r="A14" s="33" t="s">
        <v>29</v>
      </c>
      <c r="B14" s="25"/>
      <c r="C14" s="11" t="s">
        <v>30</v>
      </c>
      <c r="D14" s="22">
        <v>600</v>
      </c>
      <c r="E14" s="22">
        <v>650</v>
      </c>
      <c r="F14" s="22">
        <v>600</v>
      </c>
      <c r="G14" s="22">
        <v>1200</v>
      </c>
    </row>
    <row r="15" spans="1:7" customHeight="1" ht="13.2">
      <c r="A15" s="31" t="s">
        <v>29</v>
      </c>
      <c r="B15" s="20"/>
      <c r="C15" s="26" t="s">
        <v>31</v>
      </c>
      <c r="D15" s="12">
        <f>D14/1.7</f>
        <v>352.94117647059</v>
      </c>
      <c r="E15" s="12">
        <f>E14/1.7</f>
        <v>382.35294117647</v>
      </c>
      <c r="F15" s="12">
        <f>F14/1.7</f>
        <v>352.94117647059</v>
      </c>
      <c r="G15" s="12">
        <f>G14/1.7</f>
        <v>705.88235294118</v>
      </c>
    </row>
    <row r="16" spans="1:7" customHeight="1" ht="13.2">
      <c r="A16" s="33" t="s">
        <v>32</v>
      </c>
      <c r="B16" s="25"/>
      <c r="C16" s="11" t="s">
        <v>33</v>
      </c>
      <c r="D16" s="22">
        <v>43</v>
      </c>
      <c r="E16" s="22">
        <v>43</v>
      </c>
      <c r="F16" s="22">
        <v>42</v>
      </c>
      <c r="G16" s="22">
        <v>51</v>
      </c>
    </row>
    <row r="17" spans="1:7" customHeight="1" ht="13.2">
      <c r="A17" s="34" t="s">
        <v>34</v>
      </c>
      <c r="B17" s="20" t="s">
        <v>35</v>
      </c>
      <c r="C17" s="35" t="s">
        <v>36</v>
      </c>
      <c r="D17" s="36" t="s">
        <v>183</v>
      </c>
      <c r="E17" s="36" t="s">
        <v>183</v>
      </c>
      <c r="F17" s="36" t="s">
        <v>231</v>
      </c>
      <c r="G17" s="36" t="s">
        <v>185</v>
      </c>
    </row>
    <row r="18" spans="1:7" customHeight="1" ht="13.2">
      <c r="A18" s="37"/>
      <c r="B18" s="20" t="s">
        <v>35</v>
      </c>
      <c r="C18" s="26" t="s">
        <v>41</v>
      </c>
      <c r="D18" s="38" t="s">
        <v>187</v>
      </c>
      <c r="E18" s="38" t="s">
        <v>187</v>
      </c>
      <c r="F18" s="38" t="s">
        <v>232</v>
      </c>
      <c r="G18" s="38" t="s">
        <v>189</v>
      </c>
    </row>
    <row r="19" spans="1:7" customHeight="1" ht="13.2">
      <c r="A19" s="37"/>
      <c r="B19" s="20" t="s">
        <v>46</v>
      </c>
      <c r="C19" s="35" t="s">
        <v>36</v>
      </c>
      <c r="D19" s="36" t="s">
        <v>191</v>
      </c>
      <c r="E19" s="36" t="s">
        <v>191</v>
      </c>
      <c r="F19" s="36" t="s">
        <v>233</v>
      </c>
      <c r="G19" s="36" t="s">
        <v>193</v>
      </c>
    </row>
    <row r="20" spans="1:7" customHeight="1" ht="13.2">
      <c r="A20" s="37"/>
      <c r="B20" s="20" t="s">
        <v>51</v>
      </c>
      <c r="C20" s="26" t="s">
        <v>41</v>
      </c>
      <c r="D20" s="39" t="s">
        <v>195</v>
      </c>
      <c r="E20" s="39" t="s">
        <v>195</v>
      </c>
      <c r="F20" s="39" t="s">
        <v>234</v>
      </c>
      <c r="G20" s="39" t="s">
        <v>197</v>
      </c>
    </row>
    <row r="21" spans="1:7" customHeight="1" ht="13.2">
      <c r="A21" s="37"/>
      <c r="B21" s="20" t="s">
        <v>56</v>
      </c>
      <c r="C21" s="35" t="s">
        <v>57</v>
      </c>
      <c r="D21" s="22">
        <v>8</v>
      </c>
      <c r="E21" s="22">
        <v>8</v>
      </c>
      <c r="F21" s="22">
        <v>10</v>
      </c>
      <c r="G21" s="22">
        <v>14.5</v>
      </c>
    </row>
    <row r="22" spans="1:7" customHeight="1" ht="13.2">
      <c r="A22" s="37"/>
      <c r="B22" s="20" t="s">
        <v>58</v>
      </c>
      <c r="C22" s="35" t="s">
        <v>57</v>
      </c>
      <c r="D22" s="22">
        <v>10.4</v>
      </c>
      <c r="E22" s="22">
        <v>10.4</v>
      </c>
      <c r="F22" s="22">
        <v>13</v>
      </c>
      <c r="G22" s="22">
        <v>17.8</v>
      </c>
    </row>
    <row r="23" spans="1:7" customHeight="1" ht="13.2">
      <c r="A23" s="37"/>
      <c r="B23" s="20" t="s">
        <v>56</v>
      </c>
      <c r="C23" s="26" t="s">
        <v>59</v>
      </c>
      <c r="D23" s="12">
        <f>D21*2.2</f>
        <v>17.6</v>
      </c>
      <c r="E23" s="12">
        <f>E21*2.2</f>
        <v>17.6</v>
      </c>
      <c r="F23" s="12">
        <f>F21*2.2</f>
        <v>22</v>
      </c>
      <c r="G23" s="12">
        <f>G21*2.2</f>
        <v>31.9</v>
      </c>
    </row>
    <row r="24" spans="1:7" customHeight="1" ht="13.2">
      <c r="A24" s="40"/>
      <c r="B24" s="20" t="s">
        <v>58</v>
      </c>
      <c r="C24" s="26" t="s">
        <v>59</v>
      </c>
      <c r="D24" s="12">
        <f>D22*2.2</f>
        <v>22.88</v>
      </c>
      <c r="E24" s="12">
        <f>E22*2.2</f>
        <v>22.88</v>
      </c>
      <c r="F24" s="12">
        <f>F22*2.2</f>
        <v>28.6</v>
      </c>
      <c r="G24" s="12">
        <f>G22*2.2</f>
        <v>39.16</v>
      </c>
    </row>
    <row r="25" spans="1:7" customHeight="1" ht="13.2">
      <c r="A25" s="31" t="s">
        <v>60</v>
      </c>
      <c r="B25" s="20"/>
      <c r="C25" s="26" t="s">
        <v>30</v>
      </c>
      <c r="D25" s="41">
        <v>1800</v>
      </c>
      <c r="E25" s="41">
        <v>1800</v>
      </c>
      <c r="F25" s="42">
        <v>2300</v>
      </c>
      <c r="G25" s="42">
        <v>2800</v>
      </c>
    </row>
    <row r="26" spans="1:7" customHeight="1" ht="13.2">
      <c r="A26" s="31" t="s">
        <v>60</v>
      </c>
      <c r="B26" s="20"/>
      <c r="C26" s="26" t="s">
        <v>31</v>
      </c>
      <c r="D26" s="12">
        <f>D25/1.7</f>
        <v>1058.8235294118</v>
      </c>
      <c r="E26" s="12">
        <f>E25/1.7</f>
        <v>1058.8235294118</v>
      </c>
      <c r="F26" s="12">
        <f>F25/1.7</f>
        <v>1352.9411764706</v>
      </c>
      <c r="G26" s="12">
        <f>G25/1.7</f>
        <v>1647.0588235294</v>
      </c>
    </row>
    <row r="27" spans="1:7" customHeight="1" ht="13.2">
      <c r="A27" s="33" t="s">
        <v>61</v>
      </c>
      <c r="B27" s="25"/>
      <c r="C27" s="11" t="s">
        <v>33</v>
      </c>
      <c r="D27" s="43" t="s">
        <v>62</v>
      </c>
      <c r="E27" s="43" t="s">
        <v>118</v>
      </c>
      <c r="F27" s="43" t="s">
        <v>63</v>
      </c>
      <c r="G27" s="43" t="s">
        <v>235</v>
      </c>
    </row>
    <row r="28" spans="1:7" customHeight="1" ht="13.2">
      <c r="A28" s="34" t="s">
        <v>65</v>
      </c>
      <c r="B28" s="20" t="s">
        <v>35</v>
      </c>
      <c r="C28" s="35" t="s">
        <v>36</v>
      </c>
      <c r="D28" s="36" t="s">
        <v>66</v>
      </c>
      <c r="E28" s="36" t="s">
        <v>236</v>
      </c>
      <c r="F28" s="36" t="s">
        <v>67</v>
      </c>
      <c r="G28" s="36" t="s">
        <v>68</v>
      </c>
    </row>
    <row r="29" spans="1:7" customHeight="1" ht="13.2">
      <c r="A29" s="37"/>
      <c r="B29" s="20" t="s">
        <v>35</v>
      </c>
      <c r="C29" s="26" t="s">
        <v>41</v>
      </c>
      <c r="D29" s="44" t="s">
        <v>69</v>
      </c>
      <c r="E29" s="44" t="s">
        <v>237</v>
      </c>
      <c r="F29" s="44" t="s">
        <v>70</v>
      </c>
      <c r="G29" s="44" t="s">
        <v>71</v>
      </c>
    </row>
    <row r="30" spans="1:7" customHeight="1" ht="13.2">
      <c r="A30" s="37"/>
      <c r="B30" s="20" t="s">
        <v>51</v>
      </c>
      <c r="C30" s="35" t="s">
        <v>36</v>
      </c>
      <c r="D30" s="36" t="s">
        <v>72</v>
      </c>
      <c r="E30" s="36" t="s">
        <v>238</v>
      </c>
      <c r="F30" s="36" t="s">
        <v>73</v>
      </c>
      <c r="G30" s="36" t="s">
        <v>74</v>
      </c>
    </row>
    <row r="31" spans="1:7" customHeight="1" ht="13.2">
      <c r="A31" s="37"/>
      <c r="B31" s="20" t="s">
        <v>51</v>
      </c>
      <c r="C31" s="26" t="s">
        <v>41</v>
      </c>
      <c r="D31" s="44" t="s">
        <v>75</v>
      </c>
      <c r="E31" s="44" t="s">
        <v>239</v>
      </c>
      <c r="F31" s="44" t="s">
        <v>76</v>
      </c>
      <c r="G31" s="44" t="s">
        <v>77</v>
      </c>
    </row>
    <row r="32" spans="1:7" customHeight="1" ht="13.2">
      <c r="A32" s="37"/>
      <c r="B32" s="20" t="s">
        <v>56</v>
      </c>
      <c r="C32" s="35" t="s">
        <v>57</v>
      </c>
      <c r="D32" s="22">
        <v>28</v>
      </c>
      <c r="E32" s="22">
        <v>25.5</v>
      </c>
      <c r="F32" s="22">
        <v>36.5</v>
      </c>
      <c r="G32" s="22">
        <v>44</v>
      </c>
    </row>
    <row r="33" spans="1:7" customHeight="1" ht="13.2">
      <c r="A33" s="37"/>
      <c r="B33" s="20" t="s">
        <v>58</v>
      </c>
      <c r="C33" s="35" t="s">
        <v>57</v>
      </c>
      <c r="D33" s="12">
        <v>31</v>
      </c>
      <c r="E33" s="12">
        <v>28.5</v>
      </c>
      <c r="F33" s="12">
        <v>40.5</v>
      </c>
      <c r="G33" s="12">
        <v>48</v>
      </c>
    </row>
    <row r="34" spans="1:7" customHeight="1" ht="13.2">
      <c r="A34" s="37"/>
      <c r="B34" s="20" t="s">
        <v>56</v>
      </c>
      <c r="C34" s="26" t="s">
        <v>59</v>
      </c>
      <c r="D34" s="12">
        <f>D32*2.2</f>
        <v>61.6</v>
      </c>
      <c r="E34" s="12">
        <f>E32*2.2</f>
        <v>56.1</v>
      </c>
      <c r="F34" s="12">
        <f>F32*2.2</f>
        <v>80.3</v>
      </c>
      <c r="G34" s="12">
        <f>G32*2.2</f>
        <v>96.8</v>
      </c>
    </row>
    <row r="35" spans="1:7" customHeight="1" ht="13.2">
      <c r="A35" s="40"/>
      <c r="B35" s="20" t="s">
        <v>58</v>
      </c>
      <c r="C35" s="26" t="s">
        <v>59</v>
      </c>
      <c r="D35" s="12">
        <f>D33*2.2</f>
        <v>68.2</v>
      </c>
      <c r="E35" s="12">
        <f>E33*2.2</f>
        <v>62.7</v>
      </c>
      <c r="F35" s="12">
        <f>F33*2.2</f>
        <v>89.1</v>
      </c>
      <c r="G35" s="12">
        <f>G33*2.2</f>
        <v>105.6</v>
      </c>
    </row>
    <row r="36" spans="1:7" customHeight="1" ht="13.2">
      <c r="A36" s="33" t="s">
        <v>78</v>
      </c>
      <c r="B36" s="25"/>
      <c r="C36" s="11" t="s">
        <v>79</v>
      </c>
      <c r="D36" s="22">
        <v>23.8</v>
      </c>
      <c r="E36" s="22">
        <v>19.6</v>
      </c>
      <c r="F36" s="22">
        <v>35</v>
      </c>
      <c r="G36" s="22">
        <v>50.75</v>
      </c>
    </row>
    <row r="37" spans="1:7" customHeight="1" ht="13.2">
      <c r="A37" s="45" t="s">
        <v>80</v>
      </c>
      <c r="B37" s="45"/>
      <c r="C37" s="46" t="s">
        <v>81</v>
      </c>
      <c r="D37" s="27">
        <v>25</v>
      </c>
      <c r="E37" s="27">
        <v>25</v>
      </c>
      <c r="F37" s="27">
        <v>25</v>
      </c>
      <c r="G37" s="27">
        <v>25</v>
      </c>
    </row>
    <row r="38" spans="1:7" customHeight="1" ht="13.2">
      <c r="A38" s="45" t="s">
        <v>82</v>
      </c>
      <c r="B38" s="45"/>
      <c r="C38" s="46" t="s">
        <v>83</v>
      </c>
      <c r="D38" s="27" t="s">
        <v>84</v>
      </c>
      <c r="E38" s="27" t="s">
        <v>84</v>
      </c>
      <c r="F38" s="27" t="s">
        <v>85</v>
      </c>
      <c r="G38" s="27" t="s">
        <v>85</v>
      </c>
    </row>
    <row r="39" spans="1:7" customHeight="1" ht="13.2">
      <c r="A39" s="33" t="s">
        <v>86</v>
      </c>
      <c r="B39" s="25"/>
      <c r="C39" s="11" t="s">
        <v>87</v>
      </c>
      <c r="D39" s="47" t="s">
        <v>88</v>
      </c>
      <c r="E39" s="47" t="s">
        <v>88</v>
      </c>
      <c r="F39" s="47" t="s">
        <v>88</v>
      </c>
      <c r="G39" s="47" t="s">
        <v>88</v>
      </c>
    </row>
    <row r="40" spans="1:7" customHeight="1" ht="13.2">
      <c r="A40" s="48" t="s">
        <v>89</v>
      </c>
      <c r="B40" s="20" t="s">
        <v>90</v>
      </c>
      <c r="C40" s="26" t="s">
        <v>91</v>
      </c>
      <c r="D40" s="49" t="s">
        <v>92</v>
      </c>
      <c r="E40" s="49" t="s">
        <v>92</v>
      </c>
      <c r="F40" s="49" t="s">
        <v>92</v>
      </c>
      <c r="G40" s="12" t="s">
        <v>93</v>
      </c>
    </row>
    <row r="41" spans="1:7" customHeight="1" ht="13.2">
      <c r="A41" s="50"/>
      <c r="B41" s="20" t="s">
        <v>94</v>
      </c>
      <c r="C41" s="35" t="s">
        <v>95</v>
      </c>
      <c r="D41" s="12">
        <v>20</v>
      </c>
      <c r="E41" s="12">
        <v>20</v>
      </c>
      <c r="F41" s="12">
        <v>20</v>
      </c>
      <c r="G41" s="12">
        <v>25</v>
      </c>
    </row>
    <row r="42" spans="1:7" customHeight="1" ht="13.2">
      <c r="A42" s="50"/>
      <c r="B42" s="20" t="s">
        <v>94</v>
      </c>
      <c r="C42" s="26" t="s">
        <v>81</v>
      </c>
      <c r="D42" s="12">
        <f>D41*3.28</f>
        <v>65.6</v>
      </c>
      <c r="E42" s="12">
        <f>E41*3.28</f>
        <v>65.6</v>
      </c>
      <c r="F42" s="12">
        <f>F41*3.28</f>
        <v>65.6</v>
      </c>
      <c r="G42" s="12">
        <f>G41*3.28</f>
        <v>82</v>
      </c>
    </row>
    <row r="43" spans="1:7" customHeight="1" ht="13.2">
      <c r="A43" s="50"/>
      <c r="B43" s="20" t="s">
        <v>96</v>
      </c>
      <c r="C43" s="35" t="s">
        <v>95</v>
      </c>
      <c r="D43" s="12" t="s">
        <v>97</v>
      </c>
      <c r="E43" s="12" t="s">
        <v>97</v>
      </c>
      <c r="F43" s="12" t="s">
        <v>97</v>
      </c>
      <c r="G43" s="12">
        <v>15</v>
      </c>
    </row>
    <row r="44" spans="1:7" customHeight="1" ht="13.2">
      <c r="A44" s="51"/>
      <c r="B44" s="20" t="s">
        <v>96</v>
      </c>
      <c r="C44" s="26" t="s">
        <v>81</v>
      </c>
      <c r="D44" s="12">
        <f>D43*3.28</f>
        <v>32.8</v>
      </c>
      <c r="E44" s="12" t="s">
        <v>98</v>
      </c>
      <c r="F44" s="12" t="s">
        <v>98</v>
      </c>
      <c r="G44" s="12">
        <f>G43*3.28</f>
        <v>49.2</v>
      </c>
    </row>
    <row r="45" spans="1:7" customHeight="1" ht="13.2">
      <c r="A45" s="33" t="s">
        <v>204</v>
      </c>
      <c r="B45" s="25"/>
      <c r="C45" s="11"/>
      <c r="D45" s="12"/>
      <c r="E45" s="12"/>
      <c r="F45" s="12"/>
      <c r="G45" s="12"/>
    </row>
    <row r="46" spans="1:7" customHeight="1" ht="13.2">
      <c r="A46" s="33" t="s">
        <v>205</v>
      </c>
      <c r="B46" s="25"/>
      <c r="C46" s="11"/>
      <c r="D46" s="12"/>
      <c r="E46" s="12"/>
      <c r="F46" s="12"/>
      <c r="G46" s="12"/>
    </row>
    <row r="47" spans="1:7" customHeight="1" ht="13.2">
      <c r="A47" s="52" t="s">
        <v>99</v>
      </c>
      <c r="B47" s="24" t="s">
        <v>100</v>
      </c>
      <c r="C47" s="53" t="s">
        <v>101</v>
      </c>
      <c r="D47" s="12" t="s">
        <v>102</v>
      </c>
      <c r="E47" s="12" t="s">
        <v>102</v>
      </c>
      <c r="F47" s="12" t="s">
        <v>102</v>
      </c>
      <c r="G47" s="12" t="s">
        <v>102</v>
      </c>
    </row>
    <row r="48" spans="1:7" customHeight="1" ht="13.2">
      <c r="A48" s="52"/>
      <c r="B48" s="24" t="s">
        <v>103</v>
      </c>
      <c r="C48" s="53" t="s">
        <v>101</v>
      </c>
      <c r="D48" s="54" t="s">
        <v>104</v>
      </c>
      <c r="E48" s="54" t="s">
        <v>104</v>
      </c>
      <c r="F48" s="54" t="s">
        <v>104</v>
      </c>
      <c r="G48" s="54" t="s">
        <v>104</v>
      </c>
    </row>
    <row r="49" spans="1:7" customHeight="1" ht="13.2">
      <c r="A49" s="52" t="s">
        <v>99</v>
      </c>
      <c r="B49" s="24" t="s">
        <v>163</v>
      </c>
      <c r="C49" s="53" t="s">
        <v>101</v>
      </c>
      <c r="D49" s="12" t="s">
        <v>164</v>
      </c>
      <c r="E49" s="12" t="s">
        <v>164</v>
      </c>
      <c r="F49" s="12" t="s">
        <v>164</v>
      </c>
      <c r="G49" s="12" t="s">
        <v>164</v>
      </c>
    </row>
    <row r="50" spans="1:7" customHeight="1" ht="13.2">
      <c r="A50" s="52"/>
      <c r="B50" s="24" t="s">
        <v>165</v>
      </c>
      <c r="C50" s="53" t="s">
        <v>101</v>
      </c>
      <c r="D50" s="54" t="s">
        <v>240</v>
      </c>
      <c r="E50" s="54" t="s">
        <v>240</v>
      </c>
      <c r="F50" s="54" t="s">
        <v>240</v>
      </c>
      <c r="G50" s="54" t="s">
        <v>240</v>
      </c>
    </row>
    <row r="51" spans="1:7" customHeight="1" ht="13.2">
      <c r="A51" s="55"/>
      <c r="B51" s="55"/>
      <c r="C51" s="55"/>
    </row>
    <row r="52" spans="1:7" customHeight="1" ht="13.2">
      <c r="A52" s="55"/>
      <c r="B52" s="55"/>
      <c r="C52" s="55"/>
    </row>
    <row r="53" spans="1:7" customHeight="1" ht="13.2">
      <c r="A53" s="55"/>
      <c r="B53" s="55"/>
      <c r="C53" s="55"/>
    </row>
    <row r="55" spans="1:7" customHeight="1" ht="13.2">
      <c r="A55" s="55"/>
      <c r="B55" s="55"/>
      <c r="C55" s="5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C1"/>
    <mergeCell ref="A2:C2"/>
    <mergeCell ref="A3:C3"/>
    <mergeCell ref="A4:B4"/>
    <mergeCell ref="A12:B12"/>
    <mergeCell ref="A13:B13"/>
    <mergeCell ref="A14:B14"/>
    <mergeCell ref="A15:B15"/>
    <mergeCell ref="A16:B16"/>
    <mergeCell ref="A25:B25"/>
    <mergeCell ref="A26:B26"/>
    <mergeCell ref="A27:B27"/>
    <mergeCell ref="A36:B36"/>
    <mergeCell ref="A37:B37"/>
    <mergeCell ref="A38:B38"/>
    <mergeCell ref="A39:B39"/>
    <mergeCell ref="A45:B45"/>
    <mergeCell ref="A46:B46"/>
    <mergeCell ref="A5:A8"/>
    <mergeCell ref="A9:A11"/>
    <mergeCell ref="A17:A24"/>
    <mergeCell ref="A28:A35"/>
    <mergeCell ref="A40:A44"/>
    <mergeCell ref="A47:A48"/>
    <mergeCell ref="A49:A50"/>
  </mergeCell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8"/>
  <sheetViews>
    <sheetView tabSelected="0" workbookViewId="0" showGridLines="true" showRowColHeaders="1">
      <selection activeCell="A58" sqref="A58:S58"/>
    </sheetView>
  </sheetViews>
  <sheetFormatPr customHeight="true" defaultRowHeight="13.2" outlineLevelRow="0" outlineLevelCol="0"/>
  <cols>
    <col min="1" max="1" width="14.27734375" customWidth="true" style="0"/>
    <col min="8" max="8" width="20.42578125" customWidth="true" style="0"/>
    <col min="10" max="10" width="15.27734375" customWidth="true" style="1"/>
    <col min="11" max="11" width="15.27734375" customWidth="true" style="1"/>
    <col min="12" max="12" width="15.27734375" customWidth="true" style="1"/>
    <col min="13" max="13" width="15.27734375" customWidth="true" style="1"/>
    <col min="14" max="14" width="15.27734375" customWidth="true" style="1"/>
    <col min="15" max="15" width="15.27734375" customWidth="true" style="1"/>
    <col min="16" max="16" width="15.27734375" customWidth="true" style="1"/>
    <col min="17" max="17" width="15.27734375" customWidth="true" style="1"/>
    <col min="18" max="18" width="15.27734375" customWidth="true" style="1"/>
    <col min="19" max="19" width="15.27734375" customWidth="true" style="1"/>
    <col min="20" max="20" width="15.27734375" customWidth="true" style="1"/>
    <col min="21" max="21" width="15.27734375" customWidth="true" style="1"/>
    <col min="22" max="22" width="15.27734375" customWidth="true" style="1"/>
    <col min="23" max="23" width="15.27734375" customWidth="true" style="1"/>
    <col min="24" max="24" width="15.27734375" customWidth="true" style="1"/>
    <col min="25" max="25" width="15.27734375" customWidth="true" style="1"/>
    <col min="26" max="26" width="15.27734375" customWidth="true" style="1"/>
    <col min="27" max="27" width="15.27734375" customWidth="true" style="1"/>
    <col min="28" max="28" width="15.27734375" customWidth="true" style="1"/>
    <col min="29" max="29" width="15.27734375" customWidth="true" style="1"/>
    <col min="30" max="30" width="15.27734375" customWidth="true" style="1"/>
    <col min="31" max="31" width="15.27734375" customWidth="true" style="1"/>
    <col min="32" max="32" width="15.27734375" customWidth="true" style="1"/>
  </cols>
  <sheetData>
    <row r="1" spans="1:32" customHeight="1" ht="13.2">
      <c r="A1">
        <v>881</v>
      </c>
      <c r="B1">
        <v>294</v>
      </c>
      <c r="C1">
        <v>194</v>
      </c>
      <c r="E1">
        <v>33.15</v>
      </c>
      <c r="F1">
        <v>24.18</v>
      </c>
      <c r="G1">
        <v>14.43</v>
      </c>
      <c r="H1" t="str">
        <f>E1&amp;"x"&amp;F1&amp;"x"&amp;G1</f>
        <v>33.15x24.18x14.43</v>
      </c>
      <c r="J1" s="1" t="s">
        <v>117</v>
      </c>
      <c r="K1" s="1" t="s">
        <v>44</v>
      </c>
      <c r="L1" s="1" t="s">
        <v>45</v>
      </c>
      <c r="M1" s="1" t="s">
        <v>187</v>
      </c>
      <c r="N1" s="1" t="s">
        <v>187</v>
      </c>
      <c r="O1" s="1" t="s">
        <v>188</v>
      </c>
      <c r="P1" s="1" t="s">
        <v>189</v>
      </c>
      <c r="Q1" s="1" t="s">
        <v>190</v>
      </c>
      <c r="R1" s="1" t="s">
        <v>42</v>
      </c>
      <c r="S1" s="1" t="s">
        <v>43</v>
      </c>
      <c r="T1" s="1" t="s">
        <v>44</v>
      </c>
      <c r="U1" s="1" t="s">
        <v>45</v>
      </c>
      <c r="V1" s="1" t="s">
        <v>187</v>
      </c>
      <c r="W1" s="1" t="s">
        <v>187</v>
      </c>
      <c r="X1" s="1" t="s">
        <v>232</v>
      </c>
      <c r="Y1" s="1" t="s">
        <v>189</v>
      </c>
      <c r="Z1" s="1" t="s">
        <v>187</v>
      </c>
      <c r="AA1" s="1" t="s">
        <v>188</v>
      </c>
      <c r="AB1" s="1" t="s">
        <v>189</v>
      </c>
      <c r="AC1" s="1" t="s">
        <v>155</v>
      </c>
      <c r="AD1" s="1" t="s">
        <v>156</v>
      </c>
      <c r="AE1" s="1" t="s">
        <v>157</v>
      </c>
    </row>
    <row r="2" spans="1:32" customHeight="1" ht="13.2">
      <c r="A2">
        <v>940</v>
      </c>
      <c r="B2">
        <v>316</v>
      </c>
      <c r="C2">
        <v>224</v>
      </c>
      <c r="E2">
        <v>35.88</v>
      </c>
      <c r="F2">
        <v>24.18</v>
      </c>
      <c r="G2">
        <v>15.6</v>
      </c>
      <c r="H2" t="str">
        <f>E2&amp;"x"&amp;F2&amp;"x"&amp;G2</f>
        <v>35.88x24.18x15.6</v>
      </c>
    </row>
    <row r="3" spans="1:32" customHeight="1" ht="13.2">
      <c r="A3">
        <v>1132</v>
      </c>
      <c r="B3">
        <v>330</v>
      </c>
      <c r="C3">
        <v>332</v>
      </c>
      <c r="E3">
        <v>39.78</v>
      </c>
      <c r="F3">
        <v>30.03</v>
      </c>
      <c r="G3">
        <v>16.77</v>
      </c>
      <c r="H3" t="str">
        <f>E3&amp;"x"&amp;F3&amp;"x"&amp;G3</f>
        <v>39.78x30.03x16.77</v>
      </c>
    </row>
    <row r="4" spans="1:32" customHeight="1" ht="13.2">
      <c r="A4">
        <v>750</v>
      </c>
      <c r="B4">
        <v>285</v>
      </c>
      <c r="C4">
        <v>200</v>
      </c>
      <c r="E4">
        <v>33.15</v>
      </c>
      <c r="F4">
        <v>24.18</v>
      </c>
      <c r="G4">
        <v>14.43</v>
      </c>
      <c r="H4" t="str">
        <f>E4&amp;"x"&amp;F4&amp;"x"&amp;G4</f>
        <v>33.15x24.18x14.43</v>
      </c>
    </row>
    <row r="5" spans="1:32" customHeight="1" ht="13.2">
      <c r="A5">
        <v>750</v>
      </c>
      <c r="B5">
        <v>285</v>
      </c>
      <c r="C5">
        <v>200</v>
      </c>
      <c r="E5">
        <v>33.15</v>
      </c>
      <c r="F5">
        <v>24.18</v>
      </c>
      <c r="G5">
        <v>14.43</v>
      </c>
      <c r="H5" t="str">
        <f>E5&amp;"x"&amp;F5&amp;"x"&amp;G5</f>
        <v>33.15x24.18x14.43</v>
      </c>
    </row>
    <row r="6" spans="1:32" customHeight="1" ht="13.2">
      <c r="A6">
        <v>900</v>
      </c>
      <c r="B6">
        <v>310</v>
      </c>
      <c r="C6">
        <v>225</v>
      </c>
      <c r="E6">
        <v>35.88</v>
      </c>
      <c r="F6">
        <v>24.18</v>
      </c>
      <c r="G6">
        <v>15.6</v>
      </c>
      <c r="H6" t="str">
        <f>E6&amp;"x"&amp;F6&amp;"x"&amp;G6</f>
        <v>35.88x24.18x15.6</v>
      </c>
    </row>
    <row r="7" spans="1:32" customHeight="1" ht="13.2">
      <c r="A7">
        <v>1082</v>
      </c>
      <c r="B7">
        <v>330</v>
      </c>
      <c r="C7">
        <v>233</v>
      </c>
      <c r="E7">
        <v>36.855</v>
      </c>
      <c r="F7">
        <v>28.275</v>
      </c>
      <c r="G7">
        <v>16.965</v>
      </c>
      <c r="H7" t="str">
        <f>E7&amp;"x"&amp;F7&amp;"x"&amp;G7</f>
        <v>36.855x28.275x16.965</v>
      </c>
    </row>
    <row r="8" spans="1:32" customHeight="1" ht="13.2">
      <c r="A8">
        <v>1250</v>
      </c>
      <c r="B8">
        <v>358</v>
      </c>
      <c r="C8">
        <v>253</v>
      </c>
      <c r="E8">
        <v>36.855</v>
      </c>
      <c r="F8">
        <v>30.03</v>
      </c>
      <c r="G8">
        <v>16.77</v>
      </c>
      <c r="H8" t="str">
        <f>E8&amp;"x"&amp;F8&amp;"x"&amp;G8</f>
        <v>36.855x30.03x16.77</v>
      </c>
    </row>
    <row r="9" spans="1:32" customHeight="1" ht="13.2">
      <c r="A9">
        <v>881</v>
      </c>
      <c r="B9">
        <v>294</v>
      </c>
      <c r="C9">
        <v>194</v>
      </c>
      <c r="E9">
        <v>33.15</v>
      </c>
      <c r="F9">
        <v>24.18</v>
      </c>
      <c r="G9">
        <v>14.43</v>
      </c>
      <c r="H9" t="str">
        <f>E9&amp;"x"&amp;F9&amp;"x"&amp;G9</f>
        <v>33.15x24.18x14.43</v>
      </c>
    </row>
    <row r="10" spans="1:32" customHeight="1" ht="13.2">
      <c r="A10">
        <v>792</v>
      </c>
      <c r="B10">
        <v>292</v>
      </c>
      <c r="C10">
        <v>201</v>
      </c>
      <c r="E10">
        <v>33.15</v>
      </c>
      <c r="F10">
        <v>24.18</v>
      </c>
      <c r="G10">
        <v>14.43</v>
      </c>
      <c r="H10" t="str">
        <f>E10&amp;"x"&amp;F10&amp;"x"&amp;G10</f>
        <v>33.15x24.18x14.43</v>
      </c>
    </row>
    <row r="11" spans="1:32" customHeight="1" ht="13.2">
      <c r="A11">
        <v>940</v>
      </c>
      <c r="B11">
        <v>316</v>
      </c>
      <c r="C11">
        <v>224</v>
      </c>
      <c r="E11">
        <v>35.88</v>
      </c>
      <c r="F11">
        <v>24.18</v>
      </c>
      <c r="G11">
        <v>15.6</v>
      </c>
      <c r="H11" t="str">
        <f>E11&amp;"x"&amp;F11&amp;"x"&amp;G11</f>
        <v>35.88x24.18x15.6</v>
      </c>
    </row>
    <row r="12" spans="1:32" customHeight="1" ht="13.2">
      <c r="A12">
        <v>1132</v>
      </c>
      <c r="B12">
        <v>330</v>
      </c>
      <c r="C12">
        <v>332</v>
      </c>
      <c r="E12">
        <v>36.855</v>
      </c>
      <c r="F12">
        <v>28.275</v>
      </c>
      <c r="G12">
        <v>16.965</v>
      </c>
      <c r="H12" t="str">
        <f>E12&amp;"x"&amp;F12&amp;"x"&amp;G12</f>
        <v>36.855x28.275x16.965</v>
      </c>
    </row>
    <row r="13" spans="1:32" customHeight="1" ht="13.2">
      <c r="A13">
        <v>750</v>
      </c>
      <c r="B13">
        <v>285</v>
      </c>
      <c r="C13">
        <v>200</v>
      </c>
      <c r="E13">
        <v>33.15</v>
      </c>
      <c r="F13">
        <v>24.18</v>
      </c>
      <c r="G13">
        <v>14.43</v>
      </c>
      <c r="H13" t="str">
        <f>E13&amp;"x"&amp;F13&amp;"x"&amp;G13</f>
        <v>33.15x24.18x14.43</v>
      </c>
    </row>
    <row r="14" spans="1:32" customHeight="1" ht="13.2">
      <c r="A14">
        <v>750</v>
      </c>
      <c r="B14">
        <v>285</v>
      </c>
      <c r="C14">
        <v>200</v>
      </c>
      <c r="E14">
        <v>30.42</v>
      </c>
      <c r="F14">
        <v>22.23</v>
      </c>
      <c r="G14">
        <v>13.455</v>
      </c>
      <c r="H14" t="str">
        <f>E14&amp;"x"&amp;F14&amp;"x"&amp;G14</f>
        <v>30.42x22.23x13.455</v>
      </c>
    </row>
    <row r="15" spans="1:32" customHeight="1" ht="13.2">
      <c r="A15">
        <v>837</v>
      </c>
      <c r="B15">
        <v>296</v>
      </c>
      <c r="C15">
        <v>205</v>
      </c>
      <c r="E15">
        <v>35.88</v>
      </c>
      <c r="F15">
        <v>24.18</v>
      </c>
      <c r="G15">
        <v>15.6</v>
      </c>
      <c r="H15" t="str">
        <f>E15&amp;"x"&amp;F15&amp;"x"&amp;G15</f>
        <v>35.88x24.18x15.6</v>
      </c>
    </row>
    <row r="16" spans="1:32" customHeight="1" ht="13.2">
      <c r="A16">
        <v>1082</v>
      </c>
      <c r="B16">
        <v>330</v>
      </c>
      <c r="C16">
        <v>233</v>
      </c>
      <c r="E16">
        <v>36.855</v>
      </c>
      <c r="F16">
        <v>28.275</v>
      </c>
      <c r="G16">
        <v>16.965</v>
      </c>
      <c r="H16" t="str">
        <f>E16&amp;"x"&amp;F16&amp;"x"&amp;G16</f>
        <v>36.855x28.275x16.965</v>
      </c>
    </row>
    <row r="17" spans="1:32" customHeight="1" ht="13.2">
      <c r="A17">
        <v>750</v>
      </c>
      <c r="B17">
        <v>285</v>
      </c>
      <c r="C17">
        <v>200</v>
      </c>
      <c r="E17">
        <v>33.15</v>
      </c>
      <c r="F17">
        <v>24.18</v>
      </c>
      <c r="G17">
        <v>14.43</v>
      </c>
      <c r="H17" t="str">
        <f>E17&amp;"x"&amp;F17&amp;"x"&amp;G17</f>
        <v>33.15x24.18x14.43</v>
      </c>
    </row>
    <row r="18" spans="1:32" customHeight="1" ht="13.2">
      <c r="A18">
        <v>900</v>
      </c>
      <c r="B18">
        <v>310</v>
      </c>
      <c r="C18">
        <v>225</v>
      </c>
      <c r="E18">
        <v>39.78</v>
      </c>
      <c r="F18">
        <v>3.003</v>
      </c>
      <c r="G18">
        <v>16.77</v>
      </c>
      <c r="H18" t="str">
        <f>E18&amp;"x"&amp;F18&amp;"x"&amp;G18</f>
        <v>39.78x3.003x16.77</v>
      </c>
    </row>
    <row r="19" spans="1:32" customHeight="1" ht="13.2">
      <c r="A19">
        <v>1082</v>
      </c>
      <c r="B19">
        <v>330</v>
      </c>
      <c r="C19">
        <v>233</v>
      </c>
      <c r="E19">
        <v>39.78</v>
      </c>
      <c r="F19">
        <v>3.003</v>
      </c>
      <c r="G19">
        <v>16.77</v>
      </c>
      <c r="H19" t="str">
        <f>E19&amp;"x"&amp;F19&amp;"x"&amp;G19</f>
        <v>39.78x3.003x16.77</v>
      </c>
      <c r="J19" s="5">
        <v>37.635</v>
      </c>
      <c r="K19" s="5">
        <v>14.43</v>
      </c>
      <c r="L19" s="5">
        <v>10.998</v>
      </c>
    </row>
    <row r="20" spans="1:32" customHeight="1" ht="13.2">
      <c r="A20">
        <v>876</v>
      </c>
      <c r="B20">
        <v>298</v>
      </c>
      <c r="C20">
        <v>194</v>
      </c>
      <c r="E20">
        <f>B20*$B$26</f>
        <v>11.622</v>
      </c>
      <c r="F20">
        <f>B20*$B$26</f>
        <v>11.622</v>
      </c>
      <c r="G20">
        <f>C20*$B$26</f>
        <v>7.566</v>
      </c>
      <c r="H20" t="str">
        <f>E20&amp;"x"&amp;F20&amp;"x"&amp;G20</f>
        <v>11.622x11.622x7.566</v>
      </c>
      <c r="J20" s="5">
        <v>39.39</v>
      </c>
      <c r="K20" s="5">
        <v>15.015</v>
      </c>
      <c r="L20" s="5">
        <v>11.973</v>
      </c>
    </row>
    <row r="21" spans="1:32" customHeight="1" ht="13.2">
      <c r="A21">
        <v>986</v>
      </c>
      <c r="B21">
        <v>315</v>
      </c>
      <c r="C21">
        <v>225</v>
      </c>
      <c r="E21">
        <f>B21*$B$26</f>
        <v>12.285</v>
      </c>
      <c r="F21">
        <f>B21*$B$26</f>
        <v>12.285</v>
      </c>
      <c r="G21">
        <f>C21*$B$26</f>
        <v>8.775</v>
      </c>
      <c r="H21" t="str">
        <f>E21&amp;"x"&amp;F21&amp;"x"&amp;G21</f>
        <v>12.285x12.285x8.775</v>
      </c>
      <c r="J21" s="5">
        <v>47.19</v>
      </c>
      <c r="K21" s="5">
        <v>15.6</v>
      </c>
      <c r="L21" s="5">
        <v>12.753</v>
      </c>
    </row>
    <row r="22" spans="1:32" customHeight="1" ht="13.2">
      <c r="A22">
        <v>1121</v>
      </c>
      <c r="B22">
        <v>329</v>
      </c>
      <c r="C22">
        <v>231</v>
      </c>
      <c r="E22">
        <f>B22*$B$26</f>
        <v>12.831</v>
      </c>
      <c r="F22">
        <f>B22*$B$26</f>
        <v>12.831</v>
      </c>
      <c r="G22">
        <f>C22*$B$26</f>
        <v>9.009</v>
      </c>
      <c r="H22" t="str">
        <f>E22&amp;"x"&amp;F22&amp;"x"&amp;G22</f>
        <v>12.831x12.831x9.009</v>
      </c>
      <c r="J22" s="5">
        <v>31.98</v>
      </c>
      <c r="K22" s="5">
        <v>13.533</v>
      </c>
      <c r="L22" s="5">
        <v>10.803</v>
      </c>
    </row>
    <row r="23" spans="1:32" customHeight="1" ht="13.2">
      <c r="J23" s="5">
        <v>31.98</v>
      </c>
      <c r="K23" s="5">
        <v>13.533</v>
      </c>
      <c r="L23" s="5">
        <v>10.803</v>
      </c>
    </row>
    <row r="24" spans="1:32" customHeight="1" ht="13.2">
      <c r="J24" s="5">
        <v>37.83</v>
      </c>
      <c r="K24" s="5">
        <v>13.533</v>
      </c>
      <c r="L24" s="5">
        <v>11.778</v>
      </c>
    </row>
    <row r="25" spans="1:32" customHeight="1" ht="13.2">
      <c r="J25" s="5">
        <v>45.045</v>
      </c>
      <c r="K25" s="5">
        <v>15.483</v>
      </c>
      <c r="L25" s="5">
        <v>12.168</v>
      </c>
    </row>
    <row r="26" spans="1:32" customHeight="1" ht="13.2">
      <c r="B26">
        <v>0.039</v>
      </c>
      <c r="J26" s="5">
        <v>52.26</v>
      </c>
      <c r="K26" s="5">
        <v>15.483</v>
      </c>
      <c r="L26" s="5">
        <v>13.845</v>
      </c>
    </row>
    <row r="27" spans="1:32" customHeight="1" ht="13.2">
      <c r="J27" s="5">
        <v>37.635</v>
      </c>
      <c r="K27" s="5">
        <v>14.43</v>
      </c>
      <c r="L27" s="5">
        <v>10.998</v>
      </c>
    </row>
    <row r="28" spans="1:32" customHeight="1" ht="13.8">
      <c r="A28" s="2" t="s">
        <v>47</v>
      </c>
      <c r="B28" s="3" t="s">
        <v>49</v>
      </c>
      <c r="C28" s="3" t="s">
        <v>50</v>
      </c>
      <c r="D28" s="3" t="s">
        <v>191</v>
      </c>
      <c r="E28" s="4" t="s">
        <v>191</v>
      </c>
      <c r="F28" s="3" t="s">
        <v>192</v>
      </c>
      <c r="G28" s="3" t="s">
        <v>193</v>
      </c>
      <c r="H28" s="3" t="s">
        <v>194</v>
      </c>
      <c r="I28" s="3" t="s">
        <v>47</v>
      </c>
      <c r="J28" s="5">
        <v>34.32</v>
      </c>
      <c r="K28" s="5">
        <v>14.43</v>
      </c>
      <c r="L28" s="5">
        <v>11.31</v>
      </c>
      <c r="M28" s="3" t="s">
        <v>191</v>
      </c>
      <c r="N28" s="3" t="s">
        <v>191</v>
      </c>
      <c r="O28" s="3" t="s">
        <v>233</v>
      </c>
      <c r="P28" s="3" t="s">
        <v>193</v>
      </c>
      <c r="Q28" s="3" t="s">
        <v>47</v>
      </c>
      <c r="R28" s="3" t="s">
        <v>158</v>
      </c>
      <c r="S28" s="3" t="s">
        <v>50</v>
      </c>
    </row>
    <row r="29" spans="1:32" customHeight="1" ht="13.2">
      <c r="J29" s="5">
        <v>39.39</v>
      </c>
      <c r="K29" s="5">
        <v>15.015</v>
      </c>
      <c r="L29" s="5">
        <v>11.973</v>
      </c>
    </row>
    <row r="32" spans="1:32" customHeight="1" ht="13.8">
      <c r="A32" s="2" t="s">
        <v>72</v>
      </c>
      <c r="B32" s="3" t="s">
        <v>73</v>
      </c>
      <c r="C32" s="3" t="s">
        <v>122</v>
      </c>
      <c r="D32" s="3" t="s">
        <v>72</v>
      </c>
      <c r="E32" s="4" t="s">
        <v>72</v>
      </c>
      <c r="F32" s="3" t="s">
        <v>73</v>
      </c>
      <c r="G32" s="3" t="s">
        <v>74</v>
      </c>
      <c r="H32" s="3" t="s">
        <v>122</v>
      </c>
      <c r="I32" s="3" t="s">
        <v>72</v>
      </c>
      <c r="J32" s="3" t="s">
        <v>72</v>
      </c>
      <c r="K32" s="3" t="s">
        <v>73</v>
      </c>
      <c r="L32" s="3" t="s">
        <v>74</v>
      </c>
      <c r="M32" s="3" t="s">
        <v>72</v>
      </c>
      <c r="N32" s="3" t="s">
        <v>238</v>
      </c>
      <c r="O32" s="3" t="s">
        <v>73</v>
      </c>
      <c r="P32" s="3" t="s">
        <v>74</v>
      </c>
      <c r="Q32" s="3" t="s">
        <v>72</v>
      </c>
      <c r="R32" s="3" t="s">
        <v>122</v>
      </c>
      <c r="S32" s="3" t="s">
        <v>122</v>
      </c>
    </row>
    <row r="34" spans="1:32" customHeight="1" ht="13.8">
      <c r="A34" s="2" t="s">
        <v>72</v>
      </c>
      <c r="B34">
        <v>850</v>
      </c>
      <c r="C34">
        <v>620</v>
      </c>
      <c r="D34">
        <v>370</v>
      </c>
      <c r="E34">
        <v>0.039</v>
      </c>
      <c r="G34" s="5">
        <f>B34*E34</f>
        <v>33.15</v>
      </c>
      <c r="H34" s="5">
        <f>C34*E34</f>
        <v>24.18</v>
      </c>
      <c r="I34" s="5">
        <f>D34*E34</f>
        <v>14.43</v>
      </c>
    </row>
    <row r="35" spans="1:32" customHeight="1" ht="13.8">
      <c r="A35" s="3" t="s">
        <v>73</v>
      </c>
      <c r="B35">
        <v>920</v>
      </c>
      <c r="C35">
        <v>620</v>
      </c>
      <c r="D35">
        <v>400</v>
      </c>
      <c r="E35">
        <v>0.039</v>
      </c>
      <c r="G35" s="5">
        <f>B35*E35</f>
        <v>35.88</v>
      </c>
      <c r="H35" s="5">
        <f>C35*E35</f>
        <v>24.18</v>
      </c>
      <c r="I35" s="5">
        <f>D35*E35</f>
        <v>15.6</v>
      </c>
    </row>
    <row r="36" spans="1:32" customHeight="1" ht="13.8">
      <c r="A36" s="3" t="s">
        <v>122</v>
      </c>
      <c r="B36">
        <v>1020</v>
      </c>
      <c r="C36">
        <v>770</v>
      </c>
      <c r="D36">
        <v>430</v>
      </c>
      <c r="E36">
        <v>0.039</v>
      </c>
      <c r="G36" s="5">
        <f>B36*E36</f>
        <v>39.78</v>
      </c>
      <c r="H36" s="5">
        <f>C36*E36</f>
        <v>30.03</v>
      </c>
      <c r="I36" s="5">
        <f>D36*E36</f>
        <v>16.77</v>
      </c>
    </row>
    <row r="37" spans="1:32" customHeight="1" ht="13.8">
      <c r="A37" s="3" t="s">
        <v>72</v>
      </c>
      <c r="B37">
        <v>850</v>
      </c>
      <c r="C37">
        <v>620</v>
      </c>
      <c r="D37">
        <v>370</v>
      </c>
      <c r="E37">
        <v>0.039</v>
      </c>
      <c r="G37" s="5">
        <f>B37*E37</f>
        <v>33.15</v>
      </c>
      <c r="H37" s="5">
        <f>C37*E37</f>
        <v>24.18</v>
      </c>
      <c r="I37" s="5">
        <f>D37*E37</f>
        <v>14.43</v>
      </c>
    </row>
    <row r="38" spans="1:32" customHeight="1" ht="13.8">
      <c r="A38" s="4" t="s">
        <v>72</v>
      </c>
      <c r="B38">
        <v>850</v>
      </c>
      <c r="C38">
        <v>620</v>
      </c>
      <c r="D38">
        <v>370</v>
      </c>
      <c r="E38">
        <v>0.039</v>
      </c>
      <c r="G38" s="5">
        <f>B38*E38</f>
        <v>33.15</v>
      </c>
      <c r="H38" s="5">
        <f>C38*E38</f>
        <v>24.18</v>
      </c>
      <c r="I38" s="5">
        <f>D38*E38</f>
        <v>14.43</v>
      </c>
    </row>
    <row r="39" spans="1:32" customHeight="1" ht="13.8">
      <c r="A39" s="3" t="s">
        <v>73</v>
      </c>
      <c r="B39">
        <v>920</v>
      </c>
      <c r="C39">
        <v>620</v>
      </c>
      <c r="D39">
        <v>400</v>
      </c>
      <c r="E39">
        <v>0.039</v>
      </c>
      <c r="G39" s="5">
        <f>B39*E39</f>
        <v>35.88</v>
      </c>
      <c r="H39" s="5">
        <f>C39*E39</f>
        <v>24.18</v>
      </c>
      <c r="I39" s="5">
        <f>D39*E39</f>
        <v>15.6</v>
      </c>
    </row>
    <row r="40" spans="1:32" customHeight="1" ht="13.8">
      <c r="A40" s="3" t="s">
        <v>74</v>
      </c>
      <c r="B40">
        <v>945</v>
      </c>
      <c r="C40">
        <v>725</v>
      </c>
      <c r="D40">
        <v>435</v>
      </c>
      <c r="E40">
        <v>0.039</v>
      </c>
      <c r="G40" s="5">
        <f>B40*E40</f>
        <v>36.855</v>
      </c>
      <c r="H40" s="5">
        <f>C40*E40</f>
        <v>28.275</v>
      </c>
      <c r="I40" s="5">
        <f>D40*E40</f>
        <v>16.965</v>
      </c>
    </row>
    <row r="41" spans="1:32" customHeight="1" ht="13.8">
      <c r="A41" s="3" t="s">
        <v>122</v>
      </c>
      <c r="B41">
        <v>945</v>
      </c>
      <c r="C41">
        <v>770</v>
      </c>
      <c r="D41">
        <v>430</v>
      </c>
      <c r="E41">
        <v>0.039</v>
      </c>
      <c r="G41" s="5">
        <f>B41*E41</f>
        <v>36.855</v>
      </c>
      <c r="H41" s="5">
        <f>C41*E41</f>
        <v>30.03</v>
      </c>
      <c r="I41" s="5">
        <f>D41*E41</f>
        <v>16.77</v>
      </c>
    </row>
    <row r="42" spans="1:32" customHeight="1" ht="13.8">
      <c r="A42" s="3" t="s">
        <v>72</v>
      </c>
      <c r="B42">
        <v>850</v>
      </c>
      <c r="C42">
        <v>620</v>
      </c>
      <c r="D42">
        <v>370</v>
      </c>
      <c r="E42">
        <v>0.039</v>
      </c>
      <c r="G42" s="5">
        <f>B42*E42</f>
        <v>33.15</v>
      </c>
      <c r="H42" s="5">
        <f>C42*E42</f>
        <v>24.18</v>
      </c>
      <c r="I42" s="5">
        <f>D42*E42</f>
        <v>14.43</v>
      </c>
    </row>
    <row r="43" spans="1:32" customHeight="1" ht="13.8">
      <c r="A43" s="3" t="s">
        <v>72</v>
      </c>
      <c r="B43">
        <v>850</v>
      </c>
      <c r="C43">
        <v>620</v>
      </c>
      <c r="D43">
        <v>370</v>
      </c>
      <c r="E43">
        <v>0.039</v>
      </c>
      <c r="G43" s="5">
        <f>B43*E43</f>
        <v>33.15</v>
      </c>
      <c r="H43" s="5">
        <f>C43*E43</f>
        <v>24.18</v>
      </c>
      <c r="I43" s="5">
        <f>D43*E43</f>
        <v>14.43</v>
      </c>
    </row>
    <row r="44" spans="1:32" customHeight="1" ht="13.8">
      <c r="A44" s="3" t="s">
        <v>73</v>
      </c>
      <c r="B44">
        <v>920</v>
      </c>
      <c r="C44">
        <v>620</v>
      </c>
      <c r="D44">
        <v>400</v>
      </c>
      <c r="E44">
        <v>0.039</v>
      </c>
      <c r="G44" s="5">
        <f>B44*E44</f>
        <v>35.88</v>
      </c>
      <c r="H44" s="5">
        <f>C44*E44</f>
        <v>24.18</v>
      </c>
      <c r="I44" s="5">
        <f>D44*E44</f>
        <v>15.6</v>
      </c>
    </row>
    <row r="45" spans="1:32" customHeight="1" ht="13.8">
      <c r="A45" s="3" t="s">
        <v>74</v>
      </c>
      <c r="B45">
        <v>945</v>
      </c>
      <c r="C45">
        <v>725</v>
      </c>
      <c r="D45">
        <v>435</v>
      </c>
      <c r="E45">
        <v>0.039</v>
      </c>
      <c r="G45" s="5">
        <f>B45*E45</f>
        <v>36.855</v>
      </c>
      <c r="H45" s="5">
        <f>C45*E45</f>
        <v>28.275</v>
      </c>
      <c r="I45" s="5">
        <f>D45*E45</f>
        <v>16.965</v>
      </c>
    </row>
    <row r="46" spans="1:32" customHeight="1" ht="13.8">
      <c r="A46" s="3" t="s">
        <v>72</v>
      </c>
      <c r="B46">
        <v>850</v>
      </c>
      <c r="C46">
        <v>620</v>
      </c>
      <c r="D46">
        <v>370</v>
      </c>
      <c r="E46">
        <v>0.039</v>
      </c>
      <c r="G46" s="5">
        <f>B46*E46</f>
        <v>33.15</v>
      </c>
      <c r="H46" s="5">
        <f>C46*E46</f>
        <v>24.18</v>
      </c>
      <c r="I46" s="5">
        <f>D46*E46</f>
        <v>14.43</v>
      </c>
    </row>
    <row r="47" spans="1:32" customHeight="1" ht="13.8">
      <c r="A47" s="3" t="s">
        <v>238</v>
      </c>
      <c r="B47">
        <v>780</v>
      </c>
      <c r="C47">
        <v>570</v>
      </c>
      <c r="D47">
        <v>345</v>
      </c>
      <c r="E47">
        <v>0.039</v>
      </c>
      <c r="G47" s="5">
        <f>B47*E47</f>
        <v>30.42</v>
      </c>
      <c r="H47" s="5">
        <f>C47*E47</f>
        <v>22.23</v>
      </c>
      <c r="I47" s="5">
        <f>D47*E47</f>
        <v>13.455</v>
      </c>
    </row>
    <row r="48" spans="1:32" customHeight="1" ht="13.8">
      <c r="A48" s="3" t="s">
        <v>73</v>
      </c>
      <c r="B48">
        <v>920</v>
      </c>
      <c r="C48">
        <v>620</v>
      </c>
      <c r="D48">
        <v>400</v>
      </c>
      <c r="E48">
        <v>0.039</v>
      </c>
      <c r="G48" s="5">
        <f>B48*E48</f>
        <v>35.88</v>
      </c>
      <c r="H48" s="5">
        <f>C48*E48</f>
        <v>24.18</v>
      </c>
      <c r="I48" s="5">
        <f>D48*E48</f>
        <v>15.6</v>
      </c>
    </row>
    <row r="49" spans="1:32" customHeight="1" ht="13.8">
      <c r="A49" s="3" t="s">
        <v>74</v>
      </c>
      <c r="B49">
        <v>945</v>
      </c>
      <c r="C49">
        <v>725</v>
      </c>
      <c r="D49">
        <v>435</v>
      </c>
      <c r="E49">
        <v>0.039</v>
      </c>
      <c r="G49" s="5">
        <f>B49*E49</f>
        <v>36.855</v>
      </c>
      <c r="H49" s="5">
        <f>C49*E49</f>
        <v>28.275</v>
      </c>
      <c r="I49" s="5">
        <f>D49*E49</f>
        <v>16.965</v>
      </c>
    </row>
    <row r="50" spans="1:32" customHeight="1" ht="13.8">
      <c r="A50" s="3" t="s">
        <v>72</v>
      </c>
      <c r="B50">
        <v>850</v>
      </c>
      <c r="C50">
        <v>620</v>
      </c>
      <c r="D50">
        <v>370</v>
      </c>
      <c r="E50">
        <v>0.039</v>
      </c>
      <c r="G50" s="5">
        <f>B50*E50</f>
        <v>33.15</v>
      </c>
      <c r="H50" s="5">
        <f>C50*E50</f>
        <v>24.18</v>
      </c>
      <c r="I50" s="5">
        <f>D50*E50</f>
        <v>14.43</v>
      </c>
    </row>
    <row r="51" spans="1:32" customHeight="1" ht="13.8">
      <c r="A51" s="3" t="s">
        <v>122</v>
      </c>
      <c r="B51">
        <v>1020</v>
      </c>
      <c r="C51">
        <v>77</v>
      </c>
      <c r="D51">
        <v>430</v>
      </c>
      <c r="E51">
        <v>0.039</v>
      </c>
      <c r="G51" s="5">
        <f>B51*E51</f>
        <v>39.78</v>
      </c>
      <c r="H51" s="5">
        <f>C51*E51</f>
        <v>3.003</v>
      </c>
      <c r="I51" s="5">
        <f>D51*E51</f>
        <v>16.77</v>
      </c>
    </row>
    <row r="52" spans="1:32" customHeight="1" ht="13.8">
      <c r="A52" s="3" t="s">
        <v>122</v>
      </c>
      <c r="B52">
        <v>1020</v>
      </c>
      <c r="C52">
        <v>77</v>
      </c>
      <c r="D52">
        <v>430</v>
      </c>
      <c r="E52">
        <v>0.039</v>
      </c>
      <c r="G52" s="5">
        <f>B52*E52</f>
        <v>39.78</v>
      </c>
      <c r="H52" s="5">
        <f>C52*E52</f>
        <v>3.003</v>
      </c>
      <c r="I52" s="5">
        <f>D52*E52</f>
        <v>16.77</v>
      </c>
    </row>
    <row r="58" spans="1:32" customHeight="1" ht="13.2">
      <c r="A58" t="s">
        <v>75</v>
      </c>
      <c r="B58" t="s">
        <v>76</v>
      </c>
      <c r="C58" t="s">
        <v>123</v>
      </c>
      <c r="D58" t="s">
        <v>75</v>
      </c>
      <c r="E58" t="s">
        <v>75</v>
      </c>
      <c r="F58" t="s">
        <v>76</v>
      </c>
      <c r="G58" t="s">
        <v>77</v>
      </c>
      <c r="H58" t="s">
        <v>202</v>
      </c>
      <c r="I58" t="s">
        <v>75</v>
      </c>
      <c r="J58" s="1" t="s">
        <v>75</v>
      </c>
      <c r="K58" s="1" t="s">
        <v>76</v>
      </c>
      <c r="L58" s="1" t="s">
        <v>77</v>
      </c>
      <c r="M58" s="1" t="s">
        <v>75</v>
      </c>
      <c r="N58" s="1" t="s">
        <v>239</v>
      </c>
      <c r="O58" s="1" t="s">
        <v>76</v>
      </c>
      <c r="P58" s="1" t="s">
        <v>77</v>
      </c>
      <c r="Q58" s="1" t="s">
        <v>75</v>
      </c>
      <c r="R58" s="1" t="s">
        <v>162</v>
      </c>
      <c r="S58" s="1" t="s">
        <v>162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CJE</vt:lpstr>
      <vt:lpstr>CKB</vt:lpstr>
      <vt:lpstr>CBP</vt:lpstr>
      <vt:lpstr>CHM</vt:lpstr>
      <vt:lpstr>CSA</vt:lpstr>
      <vt:lpstr>CCD</vt:lpstr>
      <vt:lpstr>CHA</vt:lpstr>
      <vt:lpstr>Sheet3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2020-02-18T12:01:14+02:00</dcterms:created>
  <dcterms:modified xsi:type="dcterms:W3CDTF">2022-01-07T14:41:41+02:00</dcterms:modified>
  <dc:title>Untitled Spreadsheet</dc:title>
  <dc:description/>
  <dc:subject/>
  <cp:keywords/>
  <cp:category/>
</cp:coreProperties>
</file>